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lfas01b1\MChannel_Vol01\MChannel_Shared\MChannel_Division\Marketing\_DEVELOPMENT\_MONETISATION\4. i-Transact\Libby\"/>
    </mc:Choice>
  </mc:AlternateContent>
  <xr:revisionPtr revIDLastSave="0" documentId="13_ncr:1_{9A629471-6C67-41E7-9490-96B8997D4C8B}" xr6:coauthVersionLast="44" xr6:coauthVersionMax="44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2018-2019" sheetId="2" state="hidden" r:id="rId1"/>
    <sheet name="AW19" sheetId="1" r:id="rId2"/>
  </sheets>
  <externalReferences>
    <externalReference r:id="rId3"/>
  </externalReferences>
  <definedNames>
    <definedName name="_xlnm.Print_Area" localSheetId="0">'2018-2019'!$A:$BY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Y32" i="2" l="1"/>
  <c r="AX32" i="2"/>
  <c r="AW32" i="2"/>
  <c r="AV32" i="2"/>
  <c r="AU32" i="2"/>
  <c r="AT32" i="2"/>
  <c r="AS32" i="2"/>
  <c r="AR32" i="2"/>
  <c r="AY31" i="2"/>
  <c r="AX31" i="2"/>
  <c r="AW31" i="2"/>
  <c r="AV31" i="2"/>
  <c r="AU31" i="2"/>
  <c r="AT31" i="2"/>
  <c r="AS31" i="2"/>
  <c r="AR31" i="2"/>
  <c r="BY19" i="2"/>
  <c r="BY18" i="2" s="1"/>
  <c r="BX19" i="2"/>
  <c r="BW19" i="2"/>
  <c r="BV19" i="2"/>
  <c r="BV18" i="2" s="1"/>
  <c r="BU19" i="2"/>
  <c r="BU18" i="2" s="1"/>
  <c r="BT19" i="2"/>
  <c r="BS19" i="2"/>
  <c r="BR19" i="2"/>
  <c r="BR18" i="2" s="1"/>
  <c r="BQ19" i="2"/>
  <c r="BQ18" i="2" s="1"/>
  <c r="BP19" i="2"/>
  <c r="BO19" i="2"/>
  <c r="BN19" i="2"/>
  <c r="BN18" i="2" s="1"/>
  <c r="BM19" i="2"/>
  <c r="BM18" i="2" s="1"/>
  <c r="BL19" i="2"/>
  <c r="BK19" i="2"/>
  <c r="BJ19" i="2"/>
  <c r="BJ18" i="2" s="1"/>
  <c r="BI19" i="2"/>
  <c r="BI18" i="2" s="1"/>
  <c r="BH19" i="2"/>
  <c r="BG19" i="2"/>
  <c r="BF19" i="2"/>
  <c r="BF18" i="2" s="1"/>
  <c r="BE19" i="2"/>
  <c r="BE18" i="2" s="1"/>
  <c r="BD19" i="2"/>
  <c r="AY19" i="2"/>
  <c r="AX19" i="2"/>
  <c r="AW19" i="2"/>
  <c r="AV19" i="2"/>
  <c r="AU19" i="2"/>
  <c r="AT19" i="2"/>
  <c r="AS19" i="2"/>
  <c r="AR19" i="2"/>
  <c r="BX18" i="2"/>
  <c r="BW18" i="2"/>
  <c r="BT18" i="2"/>
  <c r="BS18" i="2"/>
  <c r="BP18" i="2"/>
  <c r="BO18" i="2"/>
  <c r="BL18" i="2"/>
  <c r="BK18" i="2"/>
  <c r="BH18" i="2"/>
  <c r="BG18" i="2"/>
  <c r="BD18" i="2"/>
  <c r="AY18" i="2"/>
  <c r="AX18" i="2"/>
  <c r="AW18" i="2"/>
  <c r="AV18" i="2"/>
  <c r="AU18" i="2"/>
  <c r="AT18" i="2"/>
  <c r="AS18" i="2"/>
  <c r="AR18" i="2"/>
  <c r="BY5" i="2"/>
  <c r="BY4" i="2" s="1"/>
  <c r="BX5" i="2"/>
  <c r="BW5" i="2"/>
  <c r="BV5" i="2"/>
  <c r="BV4" i="2" s="1"/>
  <c r="BU5" i="2"/>
  <c r="BU4" i="2" s="1"/>
  <c r="BT5" i="2"/>
  <c r="BS5" i="2"/>
  <c r="BR5" i="2"/>
  <c r="BR4" i="2" s="1"/>
  <c r="BQ5" i="2"/>
  <c r="BQ4" i="2" s="1"/>
  <c r="BP5" i="2"/>
  <c r="BO5" i="2"/>
  <c r="BN5" i="2"/>
  <c r="BN4" i="2" s="1"/>
  <c r="BM5" i="2"/>
  <c r="BM4" i="2" s="1"/>
  <c r="BL5" i="2"/>
  <c r="BK5" i="2"/>
  <c r="BJ5" i="2"/>
  <c r="BJ4" i="2" s="1"/>
  <c r="BI5" i="2"/>
  <c r="BI4" i="2" s="1"/>
  <c r="BH5" i="2"/>
  <c r="BG5" i="2"/>
  <c r="BF5" i="2"/>
  <c r="BF4" i="2" s="1"/>
  <c r="BE5" i="2"/>
  <c r="BE4" i="2" s="1"/>
  <c r="BD5" i="2"/>
  <c r="BX4" i="2"/>
  <c r="BW4" i="2"/>
  <c r="BT4" i="2"/>
  <c r="BS4" i="2"/>
  <c r="BP4" i="2"/>
  <c r="BO4" i="2"/>
  <c r="BL4" i="2"/>
  <c r="BK4" i="2"/>
  <c r="BH4" i="2"/>
  <c r="BG4" i="2"/>
  <c r="BD4" i="2"/>
  <c r="AC2" i="2"/>
  <c r="AD2" i="2" s="1"/>
  <c r="AE2" i="2" s="1"/>
  <c r="AF2" i="2" s="1"/>
  <c r="AG2" i="2" s="1"/>
  <c r="AH2" i="2" s="1"/>
  <c r="AI2" i="2" s="1"/>
  <c r="AJ2" i="2" s="1"/>
  <c r="AK2" i="2" s="1"/>
  <c r="AL2" i="2" s="1"/>
  <c r="AM2" i="2" s="1"/>
  <c r="AN2" i="2" s="1"/>
  <c r="AO2" i="2" s="1"/>
  <c r="AP2" i="2" s="1"/>
  <c r="AQ2" i="2" s="1"/>
  <c r="AR2" i="2" s="1"/>
  <c r="AS2" i="2" s="1"/>
  <c r="AT2" i="2" s="1"/>
  <c r="AU2" i="2" s="1"/>
  <c r="AV2" i="2" s="1"/>
  <c r="AW2" i="2" s="1"/>
  <c r="AX2" i="2" s="1"/>
  <c r="AY2" i="2" s="1"/>
  <c r="AZ2" i="2" s="1"/>
  <c r="BA2" i="2" s="1"/>
  <c r="BB2" i="2" s="1"/>
  <c r="BC2" i="2" s="1"/>
  <c r="BD2" i="2" s="1"/>
  <c r="BE2" i="2" s="1"/>
  <c r="BF2" i="2" s="1"/>
  <c r="BG2" i="2" s="1"/>
  <c r="BH2" i="2" s="1"/>
  <c r="BI2" i="2" s="1"/>
  <c r="BJ2" i="2" s="1"/>
  <c r="BK2" i="2" s="1"/>
  <c r="BL2" i="2" s="1"/>
  <c r="BM2" i="2" s="1"/>
  <c r="BN2" i="2" s="1"/>
  <c r="BO2" i="2" s="1"/>
  <c r="BP2" i="2" s="1"/>
  <c r="BQ2" i="2" s="1"/>
  <c r="BR2" i="2" s="1"/>
  <c r="BS2" i="2" s="1"/>
  <c r="BT2" i="2" s="1"/>
  <c r="BU2" i="2" s="1"/>
  <c r="BV2" i="2" s="1"/>
  <c r="BW2" i="2" s="1"/>
  <c r="BX2" i="2" s="1"/>
  <c r="BY2" i="2" s="1"/>
  <c r="AB2" i="2"/>
  <c r="AB2" i="1" l="1"/>
  <c r="AC2" i="1" s="1"/>
  <c r="AD2" i="1" s="1"/>
  <c r="AE2" i="1" s="1"/>
  <c r="AF2" i="1" s="1"/>
  <c r="AG2" i="1" s="1"/>
  <c r="AH2" i="1" s="1"/>
  <c r="AI2" i="1" s="1"/>
  <c r="AJ2" i="1" s="1"/>
  <c r="AK2" i="1" s="1"/>
  <c r="AL2" i="1" s="1"/>
  <c r="AM2" i="1" s="1"/>
  <c r="AN2" i="1" s="1"/>
  <c r="AO2" i="1" s="1"/>
  <c r="AP2" i="1" s="1"/>
  <c r="AQ2" i="1" s="1"/>
  <c r="AR2" i="1" s="1"/>
  <c r="AS2" i="1" s="1"/>
  <c r="AT2" i="1" s="1"/>
  <c r="AU2" i="1" s="1"/>
  <c r="AV2" i="1" s="1"/>
  <c r="AW2" i="1" s="1"/>
  <c r="AX2" i="1" s="1"/>
  <c r="AY2" i="1" s="1"/>
  <c r="AZ2" i="1" s="1"/>
  <c r="BA2" i="1" s="1"/>
  <c r="BB2" i="1" s="1"/>
  <c r="BC2" i="1" s="1"/>
  <c r="BD2" i="1" s="1"/>
  <c r="BE2" i="1" s="1"/>
  <c r="BF2" i="1" s="1"/>
  <c r="BG2" i="1" s="1"/>
  <c r="BH2" i="1" s="1"/>
  <c r="BI2" i="1" s="1"/>
  <c r="BJ2" i="1" s="1"/>
  <c r="BK2" i="1" s="1"/>
  <c r="BL2" i="1" s="1"/>
  <c r="BM2" i="1" s="1"/>
  <c r="BN2" i="1" s="1"/>
  <c r="BO2" i="1" s="1"/>
  <c r="BP2" i="1" s="1"/>
  <c r="BQ2" i="1" s="1"/>
  <c r="BR2" i="1" s="1"/>
  <c r="BS2" i="1" s="1"/>
  <c r="BT2" i="1" s="1"/>
  <c r="BU2" i="1" s="1"/>
  <c r="BV2" i="1" s="1"/>
  <c r="BW2" i="1" s="1"/>
  <c r="BX2" i="1" s="1"/>
  <c r="BY2" i="1" s="1"/>
</calcChain>
</file>

<file path=xl/sharedStrings.xml><?xml version="1.0" encoding="utf-8"?>
<sst xmlns="http://schemas.openxmlformats.org/spreadsheetml/2006/main" count="283" uniqueCount="156">
  <si>
    <t>SHERBURN (Manual &amp; Auto)</t>
  </si>
  <si>
    <t>Volume</t>
  </si>
  <si>
    <t>TOTAL PARCELS</t>
  </si>
  <si>
    <t>Laithwaites
Jan15 - 35,000</t>
  </si>
  <si>
    <t>ChocolateTasting
Feb15 - 25,000</t>
  </si>
  <si>
    <t>ChocolateTasting
Feb15 - 22,000</t>
  </si>
  <si>
    <t>MANUAL PARCELS</t>
  </si>
  <si>
    <t>AUTO PARCELS</t>
  </si>
  <si>
    <t>Flowers - 35000</t>
  </si>
  <si>
    <t>Home Brochure - 50,000</t>
  </si>
  <si>
    <t>SS15 - Trend</t>
  </si>
  <si>
    <t>Le Creuset - 18000</t>
  </si>
  <si>
    <t>Litecraft - 10,000</t>
  </si>
  <si>
    <t>Home</t>
  </si>
  <si>
    <t>HotSquash</t>
  </si>
  <si>
    <t>Joe Browns - 55,000</t>
  </si>
  <si>
    <t>EXTERNAL INSERTS SINGLE (Manual Parcels)</t>
  </si>
  <si>
    <t>EXTERNAL INSERTS ENVELOPE or SINGLE LEAFLET (Auto Parcels)</t>
  </si>
  <si>
    <t>INTERNAL INSERTS</t>
  </si>
  <si>
    <t>PETERBOROUGH (Manual &amp; Auto)</t>
  </si>
  <si>
    <t>Volumes</t>
  </si>
  <si>
    <t>Lloyd James Channels</t>
  </si>
  <si>
    <t>NationalTrust
Jan15 - 35,000</t>
  </si>
  <si>
    <t>GrazeFeb15
 - 30,000</t>
  </si>
  <si>
    <t>GrazeFeb15
 - 28,000</t>
  </si>
  <si>
    <t>GrazeFeb15
 - 25,000</t>
  </si>
  <si>
    <t>GrazeFeb15
 - 22,000</t>
  </si>
  <si>
    <t>ChocolateTasting
Feb15 - 28,000</t>
  </si>
  <si>
    <t>SHERBURN COSMETICS (Manual only)</t>
  </si>
  <si>
    <t>Laithwaites
Jan15 - 10,000</t>
  </si>
  <si>
    <t xml:space="preserve">Received management report </t>
  </si>
  <si>
    <t>Key:</t>
  </si>
  <si>
    <t>Red cell =</t>
  </si>
  <si>
    <t>EMBARGO - no leaflets</t>
  </si>
  <si>
    <t>Red Text =</t>
  </si>
  <si>
    <t>Option. TBC</t>
  </si>
  <si>
    <t>Green Text =</t>
  </si>
  <si>
    <t>Confirmed Booking</t>
  </si>
  <si>
    <t>2019/2020</t>
  </si>
  <si>
    <t>10k Genifique</t>
  </si>
  <si>
    <t>2018/2019</t>
  </si>
  <si>
    <t>Embargo</t>
  </si>
  <si>
    <t>Ocado 70,493</t>
  </si>
  <si>
    <t>Ocado 130,111</t>
  </si>
  <si>
    <t>Ocado 86,472</t>
  </si>
  <si>
    <t>Ocado 116,061</t>
  </si>
  <si>
    <t>Gusto 102,379</t>
  </si>
  <si>
    <t>Ocado 30,000</t>
  </si>
  <si>
    <t>Ocado 90,000</t>
  </si>
  <si>
    <t>Ocado 80,000</t>
  </si>
  <si>
    <t>Ocado 120,000</t>
  </si>
  <si>
    <t>Ocado 165,000</t>
  </si>
  <si>
    <r>
      <t xml:space="preserve">
</t>
    </r>
    <r>
      <rPr>
        <b/>
        <sz val="11"/>
        <color rgb="FF00B050"/>
        <rFont val="Calibri"/>
        <family val="2"/>
        <scheme val="minor"/>
      </rPr>
      <t>Naked Wines 96,975</t>
    </r>
    <r>
      <rPr>
        <b/>
        <sz val="11"/>
        <color rgb="FFFF0000"/>
        <rFont val="Calibri"/>
        <family val="2"/>
        <scheme val="minor"/>
      </rPr>
      <t xml:space="preserve">
</t>
    </r>
  </si>
  <si>
    <t>Gusto 130,111</t>
  </si>
  <si>
    <t>National Trust 86,472</t>
  </si>
  <si>
    <t>Graze 116,061</t>
  </si>
  <si>
    <t>National Trust 30,000</t>
  </si>
  <si>
    <t>National Trust 130,000</t>
  </si>
  <si>
    <t>The Week 20,000</t>
  </si>
  <si>
    <t>National Trust 160,000</t>
  </si>
  <si>
    <t>Go Henry 55,000</t>
  </si>
  <si>
    <t>Naked Wines 130,111</t>
  </si>
  <si>
    <t>Scottish Friendly 9,060</t>
  </si>
  <si>
    <t>Scottish Friendly 116,061</t>
  </si>
  <si>
    <t>Scottish Friendly 102,379</t>
  </si>
  <si>
    <t>Scottish Friendly 50,000
HelloFresh 30,000</t>
  </si>
  <si>
    <t>Naked Wines 60,000</t>
  </si>
  <si>
    <t>Ocado</t>
  </si>
  <si>
    <t>Ocado 80K</t>
  </si>
  <si>
    <t>Ocado 93,998</t>
  </si>
  <si>
    <t>Ocado 150,000</t>
  </si>
  <si>
    <t>Ocado 75,000</t>
  </si>
  <si>
    <t>Ocado 140,000</t>
  </si>
  <si>
    <t>Ocado 38,000</t>
  </si>
  <si>
    <t>Travel Money/Insurance 25k</t>
  </si>
  <si>
    <t>Travel Money/Insurance 50k</t>
  </si>
  <si>
    <t>Ocado 52,750</t>
  </si>
  <si>
    <t>Ocado 100K</t>
  </si>
  <si>
    <t>Ocado 37,022</t>
  </si>
  <si>
    <t>Ocado 14,920</t>
  </si>
  <si>
    <t>Gusto 83,359</t>
  </si>
  <si>
    <t>Ocado 210,000</t>
  </si>
  <si>
    <t>Ocado 100,000</t>
  </si>
  <si>
    <t>Ocado 190,000</t>
  </si>
  <si>
    <t>Naked Wines 52,750</t>
  </si>
  <si>
    <t>Gusto 120K</t>
  </si>
  <si>
    <t>National Trust 37,022</t>
  </si>
  <si>
    <t>Graze 14,920</t>
  </si>
  <si>
    <t>G-Tech 50,000</t>
  </si>
  <si>
    <t>Go Henry 35,000</t>
  </si>
  <si>
    <t>Naked Wines 120K</t>
  </si>
  <si>
    <t>Scottish Friendly 37,022</t>
  </si>
  <si>
    <t>Scottish Friendly 14,920</t>
  </si>
  <si>
    <t>Scottish Friendly 83,359</t>
  </si>
  <si>
    <t>Scottish Friendly 50,000
HelloFresh 20,000</t>
  </si>
  <si>
    <t>Naked Wines 70,000</t>
  </si>
  <si>
    <t>Ocado 74,372</t>
  </si>
  <si>
    <t>Ocado 41,428</t>
  </si>
  <si>
    <t>Ocado 50,000</t>
  </si>
  <si>
    <t>Ocado 20K</t>
  </si>
  <si>
    <t>Ocado 22,588</t>
  </si>
  <si>
    <t>Ocado 71,828</t>
  </si>
  <si>
    <t>Gusto 15,000</t>
  </si>
  <si>
    <t>Ocado 20,000</t>
  </si>
  <si>
    <t>Ocado 40,000</t>
  </si>
  <si>
    <t>Ocado 60,000</t>
  </si>
  <si>
    <t>National Trust 22,588</t>
  </si>
  <si>
    <t>Graze 71,828</t>
  </si>
  <si>
    <t>National Trust 60,000</t>
  </si>
  <si>
    <t>The Week 10,000</t>
  </si>
  <si>
    <t>Go Henry 10,000</t>
  </si>
  <si>
    <t>Naked Wines 20,000</t>
  </si>
  <si>
    <t>Scottish Friendly 71,828</t>
  </si>
  <si>
    <t>Scottish Friendly 15,000</t>
  </si>
  <si>
    <t xml:space="preserve">Calvin Klein 10K samples </t>
  </si>
  <si>
    <t>Givenchy 35K Samples</t>
  </si>
  <si>
    <t>Givenchy 25K samples</t>
  </si>
  <si>
    <t xml:space="preserve">Kat Von D 10K samples </t>
  </si>
  <si>
    <t>Clarins 10K samples</t>
  </si>
  <si>
    <t>Hermes 8K Eau des Merveilles Bleue</t>
  </si>
  <si>
    <t xml:space="preserve">Hermes 5K Terre d’Hermes Eau Intense Vetiver </t>
  </si>
  <si>
    <t>Muglier Alien 5K samples</t>
  </si>
  <si>
    <t>Clarins Poreless 15K samples</t>
  </si>
  <si>
    <t>My Clarins 7K samples</t>
  </si>
  <si>
    <t xml:space="preserve">J'adore 5K Samples </t>
  </si>
  <si>
    <t>Clarins extra firming sample  10k</t>
  </si>
  <si>
    <t>ANGEL EAU CROISIERE MUGLER 4.4k</t>
  </si>
  <si>
    <t>ClarinsMen Moisturiser Wallets 8k</t>
  </si>
  <si>
    <t>Fiat 500 10k samples</t>
  </si>
  <si>
    <t>Givenchy 20k Gentleman Cologne samples</t>
  </si>
  <si>
    <t>Gucci Guilty samples 15k</t>
  </si>
  <si>
    <t>MONT BLANC Explorer 10k</t>
  </si>
  <si>
    <t>Clarins Face Scrub samples 5k</t>
  </si>
  <si>
    <t>Divergent 10k</t>
  </si>
  <si>
    <t>Gucci Memoire 12.5k</t>
  </si>
  <si>
    <t>Joy &amp; Sauvage 6k Sample</t>
  </si>
  <si>
    <t>Joy by Dior 1K Sample</t>
  </si>
  <si>
    <t>Flower by KENZO 10k</t>
  </si>
  <si>
    <t>Miss Dior 2.5k</t>
  </si>
  <si>
    <t>Azzaro Wanted Girl 4k samples</t>
  </si>
  <si>
    <t>Bulgari Man Wood Essence 10k</t>
  </si>
  <si>
    <t>Mugler New Angel  4.5k samples</t>
  </si>
  <si>
    <t>Dior Sauvage/Joy 160k</t>
  </si>
  <si>
    <t>Ocado 29,678</t>
  </si>
  <si>
    <t>Hotel Chocolat 30,000</t>
  </si>
  <si>
    <t>Hotel Chocolat 40,000</t>
  </si>
  <si>
    <t>Ocado 72,438</t>
  </si>
  <si>
    <t>Sky 75,000 /Ocado 40,528</t>
  </si>
  <si>
    <t xml:space="preserve">Sky 75,000 /Ocado 45,000 </t>
  </si>
  <si>
    <t>Naked Wines 80,000</t>
  </si>
  <si>
    <t>Ocado 157,157 / Naked Wines 2,562</t>
  </si>
  <si>
    <t>Naked Wines 72,438</t>
  </si>
  <si>
    <t>Ocado 291,867 / Naked Wines 5,000</t>
  </si>
  <si>
    <t>Naked Wines 40,000</t>
  </si>
  <si>
    <t xml:space="preserve">Ocado 26,482
</t>
  </si>
  <si>
    <t>Hermes 5K Terre d’Hermes Eau Intense Vetiver (delayed to this week)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</si>
</sst>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51">
    <xf numFmtId="0" fontId="0" fillId="0" borderId="0" xfId="0"/>
    <xf numFmtId="3" fontId="7" fillId="3" borderId="2" xfId="0" applyNumberFormat="1" applyFont="1" applyFill="1" applyBorder="1" applyAlignment="1">
      <alignment horizontal="center"/>
    </xf>
    <xf numFmtId="3" fontId="7" fillId="3" borderId="3" xfId="0" applyNumberFormat="1" applyFont="1" applyFill="1" applyBorder="1" applyAlignment="1">
      <alignment horizontal="center"/>
    </xf>
    <xf numFmtId="3" fontId="7" fillId="4" borderId="3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3" fontId="7" fillId="3" borderId="5" xfId="0" applyNumberFormat="1" applyFont="1" applyFill="1" applyBorder="1" applyAlignment="1">
      <alignment horizontal="center"/>
    </xf>
    <xf numFmtId="3" fontId="7" fillId="3" borderId="6" xfId="0" applyNumberFormat="1" applyFont="1" applyFill="1" applyBorder="1" applyAlignment="1">
      <alignment horizontal="center"/>
    </xf>
    <xf numFmtId="3" fontId="7" fillId="3" borderId="7" xfId="0" applyNumberFormat="1" applyFont="1" applyFill="1" applyBorder="1" applyAlignment="1">
      <alignment horizontal="center"/>
    </xf>
    <xf numFmtId="3" fontId="7" fillId="3" borderId="8" xfId="0" applyNumberFormat="1" applyFont="1" applyFill="1" applyBorder="1" applyAlignment="1">
      <alignment horizontal="center"/>
    </xf>
    <xf numFmtId="3" fontId="8" fillId="4" borderId="7" xfId="0" applyNumberFormat="1" applyFont="1" applyFill="1" applyBorder="1" applyAlignment="1">
      <alignment horizontal="center"/>
    </xf>
    <xf numFmtId="164" fontId="7" fillId="5" borderId="2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7" fillId="4" borderId="12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4" fontId="7" fillId="5" borderId="5" xfId="0" applyNumberFormat="1" applyFont="1" applyFill="1" applyBorder="1" applyAlignment="1">
      <alignment horizontal="center"/>
    </xf>
    <xf numFmtId="164" fontId="7" fillId="5" borderId="6" xfId="0" applyNumberFormat="1" applyFont="1" applyFill="1" applyBorder="1" applyAlignment="1">
      <alignment horizontal="center"/>
    </xf>
    <xf numFmtId="164" fontId="8" fillId="4" borderId="3" xfId="0" applyNumberFormat="1" applyFont="1" applyFill="1" applyBorder="1" applyAlignment="1">
      <alignment horizontal="center"/>
    </xf>
    <xf numFmtId="164" fontId="0" fillId="0" borderId="0" xfId="0" applyNumberFormat="1"/>
    <xf numFmtId="0" fontId="4" fillId="6" borderId="14" xfId="0" applyFont="1" applyFill="1" applyBorder="1"/>
    <xf numFmtId="0" fontId="0" fillId="7" borderId="14" xfId="0" applyFill="1" applyBorder="1" applyAlignment="1">
      <alignment vertical="center"/>
    </xf>
    <xf numFmtId="0" fontId="0" fillId="7" borderId="15" xfId="0" applyFill="1" applyBorder="1" applyAlignment="1">
      <alignment vertical="center"/>
    </xf>
    <xf numFmtId="1" fontId="4" fillId="6" borderId="13" xfId="0" applyNumberFormat="1" applyFont="1" applyFill="1" applyBorder="1" applyAlignment="1">
      <alignment horizontal="center" vertical="center"/>
    </xf>
    <xf numFmtId="1" fontId="4" fillId="6" borderId="14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/>
    </xf>
    <xf numFmtId="0" fontId="0" fillId="7" borderId="16" xfId="0" applyFill="1" applyBorder="1" applyAlignment="1">
      <alignment vertical="center"/>
    </xf>
    <xf numFmtId="1" fontId="4" fillId="6" borderId="17" xfId="0" applyNumberFormat="1" applyFont="1" applyFill="1" applyBorder="1" applyAlignment="1">
      <alignment vertical="center"/>
    </xf>
    <xf numFmtId="1" fontId="4" fillId="6" borderId="18" xfId="0" applyNumberFormat="1" applyFont="1" applyFill="1" applyBorder="1" applyAlignment="1">
      <alignment horizontal="center" vertical="center"/>
    </xf>
    <xf numFmtId="1" fontId="4" fillId="6" borderId="19" xfId="0" applyNumberFormat="1" applyFont="1" applyFill="1" applyBorder="1" applyAlignment="1">
      <alignment horizontal="center" vertical="center"/>
    </xf>
    <xf numFmtId="1" fontId="4" fillId="6" borderId="20" xfId="0" applyNumberFormat="1" applyFont="1" applyFill="1" applyBorder="1" applyAlignment="1">
      <alignment horizontal="center"/>
    </xf>
    <xf numFmtId="1" fontId="4" fillId="6" borderId="21" xfId="0" applyNumberFormat="1" applyFont="1" applyFill="1" applyBorder="1" applyAlignment="1">
      <alignment horizontal="center" vertical="center"/>
    </xf>
    <xf numFmtId="1" fontId="9" fillId="8" borderId="22" xfId="0" applyNumberFormat="1" applyFont="1" applyFill="1" applyBorder="1" applyAlignment="1">
      <alignment horizontal="center" vertical="center"/>
    </xf>
    <xf numFmtId="3" fontId="3" fillId="8" borderId="2" xfId="0" applyNumberFormat="1" applyFont="1" applyFill="1" applyBorder="1" applyAlignment="1">
      <alignment horizontal="center"/>
    </xf>
    <xf numFmtId="3" fontId="3" fillId="8" borderId="3" xfId="0" applyNumberFormat="1" applyFont="1" applyFill="1" applyBorder="1" applyAlignment="1">
      <alignment horizontal="center"/>
    </xf>
    <xf numFmtId="3" fontId="3" fillId="8" borderId="6" xfId="0" applyNumberFormat="1" applyFont="1" applyFill="1" applyBorder="1" applyAlignment="1">
      <alignment horizontal="center"/>
    </xf>
    <xf numFmtId="3" fontId="3" fillId="4" borderId="23" xfId="0" applyNumberFormat="1" applyFont="1" applyFill="1" applyBorder="1" applyAlignment="1">
      <alignment horizontal="center"/>
    </xf>
    <xf numFmtId="3" fontId="3" fillId="8" borderId="5" xfId="0" applyNumberFormat="1" applyFont="1" applyFill="1" applyBorder="1" applyAlignment="1">
      <alignment horizontal="center"/>
    </xf>
    <xf numFmtId="3" fontId="3" fillId="8" borderId="4" xfId="0" applyNumberFormat="1" applyFont="1" applyFill="1" applyBorder="1" applyAlignment="1">
      <alignment horizontal="center"/>
    </xf>
    <xf numFmtId="3" fontId="3" fillId="8" borderId="23" xfId="1" applyNumberFormat="1" applyFont="1" applyFill="1" applyBorder="1" applyAlignment="1">
      <alignment horizontal="center" vertical="center"/>
    </xf>
    <xf numFmtId="3" fontId="3" fillId="8" borderId="25" xfId="1" applyNumberFormat="1" applyFont="1" applyFill="1" applyBorder="1" applyAlignment="1">
      <alignment horizontal="center" vertical="center"/>
    </xf>
    <xf numFmtId="3" fontId="3" fillId="8" borderId="26" xfId="1" applyNumberFormat="1" applyFont="1" applyFill="1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0" fillId="2" borderId="11" xfId="0" applyFill="1" applyBorder="1" applyAlignment="1">
      <alignment horizontal="left" vertical="center"/>
    </xf>
    <xf numFmtId="0" fontId="0" fillId="7" borderId="0" xfId="0" applyFill="1" applyAlignment="1">
      <alignment vertical="center"/>
    </xf>
    <xf numFmtId="0" fontId="0" fillId="2" borderId="13" xfId="0" applyFill="1" applyBorder="1" applyAlignment="1">
      <alignment wrapText="1"/>
    </xf>
    <xf numFmtId="0" fontId="0" fillId="9" borderId="16" xfId="0" applyFill="1" applyBorder="1" applyAlignment="1">
      <alignment wrapText="1"/>
    </xf>
    <xf numFmtId="0" fontId="0" fillId="2" borderId="0" xfId="0" applyFill="1"/>
    <xf numFmtId="0" fontId="0" fillId="7" borderId="30" xfId="0" applyFill="1" applyBorder="1" applyAlignment="1">
      <alignment vertical="center"/>
    </xf>
    <xf numFmtId="0" fontId="3" fillId="10" borderId="22" xfId="0" applyFont="1" applyFill="1" applyBorder="1" applyAlignment="1">
      <alignment horizontal="center" vertical="center"/>
    </xf>
    <xf numFmtId="3" fontId="0" fillId="10" borderId="2" xfId="0" applyNumberFormat="1" applyFill="1" applyBorder="1" applyAlignment="1">
      <alignment horizontal="center"/>
    </xf>
    <xf numFmtId="3" fontId="0" fillId="10" borderId="3" xfId="0" applyNumberFormat="1" applyFill="1" applyBorder="1" applyAlignment="1">
      <alignment horizontal="center"/>
    </xf>
    <xf numFmtId="3" fontId="0" fillId="10" borderId="6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3" fontId="0" fillId="10" borderId="31" xfId="0" applyNumberFormat="1" applyFill="1" applyBorder="1" applyAlignment="1">
      <alignment horizontal="center"/>
    </xf>
    <xf numFmtId="3" fontId="0" fillId="10" borderId="32" xfId="0" applyNumberFormat="1" applyFill="1" applyBorder="1" applyAlignment="1">
      <alignment horizontal="center"/>
    </xf>
    <xf numFmtId="3" fontId="0" fillId="10" borderId="33" xfId="0" applyNumberFormat="1" applyFill="1" applyBorder="1" applyAlignment="1">
      <alignment horizontal="center"/>
    </xf>
    <xf numFmtId="3" fontId="3" fillId="10" borderId="23" xfId="1" applyNumberFormat="1" applyFont="1" applyFill="1" applyBorder="1" applyAlignment="1">
      <alignment horizontal="center" vertical="center"/>
    </xf>
    <xf numFmtId="3" fontId="3" fillId="10" borderId="34" xfId="1" applyNumberFormat="1" applyFont="1" applyFill="1" applyBorder="1" applyAlignment="1">
      <alignment horizontal="center" vertical="center"/>
    </xf>
    <xf numFmtId="3" fontId="3" fillId="10" borderId="9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wrapText="1"/>
    </xf>
    <xf numFmtId="0" fontId="0" fillId="9" borderId="30" xfId="0" applyFill="1" applyBorder="1" applyAlignment="1">
      <alignment wrapText="1"/>
    </xf>
    <xf numFmtId="0" fontId="0" fillId="9" borderId="0" xfId="0" applyFill="1" applyAlignment="1">
      <alignment wrapText="1"/>
    </xf>
    <xf numFmtId="0" fontId="3" fillId="11" borderId="17" xfId="0" applyFont="1" applyFill="1" applyBorder="1" applyAlignment="1">
      <alignment horizontal="center" vertical="center"/>
    </xf>
    <xf numFmtId="3" fontId="0" fillId="11" borderId="35" xfId="0" applyNumberFormat="1" applyFill="1" applyBorder="1" applyAlignment="1">
      <alignment horizontal="center"/>
    </xf>
    <xf numFmtId="3" fontId="0" fillId="11" borderId="36" xfId="0" applyNumberFormat="1" applyFill="1" applyBorder="1" applyAlignment="1">
      <alignment horizontal="center"/>
    </xf>
    <xf numFmtId="3" fontId="0" fillId="11" borderId="27" xfId="0" applyNumberFormat="1" applyFill="1" applyBorder="1" applyAlignment="1">
      <alignment horizontal="center"/>
    </xf>
    <xf numFmtId="3" fontId="0" fillId="11" borderId="28" xfId="0" applyNumberFormat="1" applyFill="1" applyBorder="1" applyAlignment="1">
      <alignment horizontal="center"/>
    </xf>
    <xf numFmtId="3" fontId="0" fillId="11" borderId="37" xfId="0" applyNumberFormat="1" applyFill="1" applyBorder="1" applyAlignment="1">
      <alignment horizontal="center"/>
    </xf>
    <xf numFmtId="0" fontId="0" fillId="7" borderId="1" xfId="0" applyFill="1" applyBorder="1" applyAlignment="1">
      <alignment vertical="center"/>
    </xf>
    <xf numFmtId="0" fontId="0" fillId="13" borderId="40" xfId="0" applyFill="1" applyBorder="1"/>
    <xf numFmtId="0" fontId="0" fillId="2" borderId="40" xfId="0" applyFill="1" applyBorder="1"/>
    <xf numFmtId="0" fontId="0" fillId="2" borderId="10" xfId="0" applyFill="1" applyBorder="1"/>
    <xf numFmtId="0" fontId="0" fillId="4" borderId="0" xfId="0" applyFill="1"/>
    <xf numFmtId="0" fontId="0" fillId="13" borderId="4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10" fillId="0" borderId="28" xfId="0" applyFont="1" applyBorder="1" applyAlignment="1">
      <alignment vertical="center" wrapText="1"/>
    </xf>
    <xf numFmtId="0" fontId="0" fillId="12" borderId="0" xfId="0" applyFill="1" applyAlignment="1">
      <alignment horizontal="center" vertical="center"/>
    </xf>
    <xf numFmtId="0" fontId="0" fillId="13" borderId="0" xfId="0" applyFill="1"/>
    <xf numFmtId="0" fontId="0" fillId="13" borderId="41" xfId="0" applyFill="1" applyBorder="1"/>
    <xf numFmtId="0" fontId="0" fillId="13" borderId="10" xfId="0" applyFill="1" applyBorder="1"/>
    <xf numFmtId="0" fontId="0" fillId="13" borderId="0" xfId="0" applyFill="1" applyAlignment="1">
      <alignment horizont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1" xfId="0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9" xfId="0" applyBorder="1"/>
    <xf numFmtId="0" fontId="0" fillId="12" borderId="10" xfId="0" applyFill="1" applyBorder="1" applyAlignment="1">
      <alignment horizontal="center"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7" borderId="40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2" borderId="41" xfId="0" applyFill="1" applyBorder="1"/>
    <xf numFmtId="0" fontId="0" fillId="6" borderId="0" xfId="0" applyFill="1"/>
    <xf numFmtId="0" fontId="0" fillId="4" borderId="23" xfId="0" applyFill="1" applyBorder="1"/>
    <xf numFmtId="0" fontId="0" fillId="6" borderId="1" xfId="0" applyFill="1" applyBorder="1"/>
    <xf numFmtId="0" fontId="0" fillId="6" borderId="29" xfId="0" applyFill="1" applyBorder="1"/>
    <xf numFmtId="0" fontId="0" fillId="6" borderId="27" xfId="0" applyFill="1" applyBorder="1"/>
    <xf numFmtId="0" fontId="0" fillId="6" borderId="28" xfId="0" applyFill="1" applyBorder="1"/>
    <xf numFmtId="0" fontId="0" fillId="4" borderId="27" xfId="0" applyFill="1" applyBorder="1"/>
    <xf numFmtId="0" fontId="4" fillId="6" borderId="0" xfId="0" applyFont="1" applyFill="1"/>
    <xf numFmtId="1" fontId="4" fillId="6" borderId="29" xfId="0" applyNumberFormat="1" applyFont="1" applyFill="1" applyBorder="1" applyAlignment="1">
      <alignment horizontal="center" vertical="center"/>
    </xf>
    <xf numFmtId="1" fontId="4" fillId="6" borderId="0" xfId="0" applyNumberFormat="1" applyFont="1" applyFill="1" applyAlignment="1">
      <alignment horizontal="center" vertical="center"/>
    </xf>
    <xf numFmtId="1" fontId="4" fillId="6" borderId="1" xfId="0" applyNumberFormat="1" applyFont="1" applyFill="1" applyBorder="1" applyAlignment="1">
      <alignment horizontal="center" vertical="center"/>
    </xf>
    <xf numFmtId="1" fontId="4" fillId="6" borderId="45" xfId="0" applyNumberFormat="1" applyFont="1" applyFill="1" applyBorder="1" applyAlignment="1">
      <alignment horizontal="center" vertical="center"/>
    </xf>
    <xf numFmtId="1" fontId="4" fillId="6" borderId="46" xfId="0" applyNumberFormat="1" applyFont="1" applyFill="1" applyBorder="1" applyAlignment="1">
      <alignment horizontal="center" vertical="center"/>
    </xf>
    <xf numFmtId="1" fontId="4" fillId="6" borderId="23" xfId="0" applyNumberFormat="1" applyFont="1" applyFill="1" applyBorder="1" applyAlignment="1">
      <alignment horizontal="center"/>
    </xf>
    <xf numFmtId="1" fontId="9" fillId="8" borderId="17" xfId="0" applyNumberFormat="1" applyFont="1" applyFill="1" applyBorder="1" applyAlignment="1">
      <alignment horizontal="center" vertical="center"/>
    </xf>
    <xf numFmtId="3" fontId="3" fillId="8" borderId="42" xfId="0" applyNumberFormat="1" applyFont="1" applyFill="1" applyBorder="1" applyAlignment="1">
      <alignment horizontal="center"/>
    </xf>
    <xf numFmtId="3" fontId="3" fillId="8" borderId="12" xfId="0" applyNumberFormat="1" applyFont="1" applyFill="1" applyBorder="1" applyAlignment="1">
      <alignment horizontal="center"/>
    </xf>
    <xf numFmtId="3" fontId="3" fillId="8" borderId="47" xfId="0" applyNumberFormat="1" applyFont="1" applyFill="1" applyBorder="1" applyAlignment="1">
      <alignment horizontal="center"/>
    </xf>
    <xf numFmtId="3" fontId="3" fillId="8" borderId="48" xfId="0" applyNumberFormat="1" applyFont="1" applyFill="1" applyBorder="1" applyAlignment="1">
      <alignment horizontal="center"/>
    </xf>
    <xf numFmtId="3" fontId="3" fillId="8" borderId="49" xfId="0" applyNumberFormat="1" applyFont="1" applyFill="1" applyBorder="1" applyAlignment="1">
      <alignment horizontal="center"/>
    </xf>
    <xf numFmtId="0" fontId="0" fillId="9" borderId="22" xfId="0" applyFill="1" applyBorder="1" applyAlignment="1">
      <alignment wrapText="1"/>
    </xf>
    <xf numFmtId="0" fontId="3" fillId="10" borderId="17" xfId="0" applyFont="1" applyFill="1" applyBorder="1" applyAlignment="1">
      <alignment horizontal="center" vertical="center"/>
    </xf>
    <xf numFmtId="3" fontId="0" fillId="10" borderId="5" xfId="0" applyNumberFormat="1" applyFill="1" applyBorder="1" applyAlignment="1">
      <alignment horizontal="center"/>
    </xf>
    <xf numFmtId="3" fontId="0" fillId="10" borderId="4" xfId="0" applyNumberFormat="1" applyFill="1" applyBorder="1" applyAlignment="1">
      <alignment horizontal="center"/>
    </xf>
    <xf numFmtId="0" fontId="0" fillId="2" borderId="17" xfId="0" applyFill="1" applyBorder="1" applyAlignment="1">
      <alignment wrapText="1"/>
    </xf>
    <xf numFmtId="0" fontId="0" fillId="0" borderId="28" xfId="0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1" fontId="4" fillId="6" borderId="17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0" fontId="0" fillId="6" borderId="19" xfId="0" applyFill="1" applyBorder="1"/>
    <xf numFmtId="1" fontId="4" fillId="6" borderId="38" xfId="0" applyNumberFormat="1" applyFont="1" applyFill="1" applyBorder="1" applyAlignment="1">
      <alignment horizontal="center"/>
    </xf>
    <xf numFmtId="0" fontId="4" fillId="6" borderId="39" xfId="0" applyFont="1" applyFill="1" applyBorder="1" applyAlignment="1">
      <alignment horizontal="center"/>
    </xf>
    <xf numFmtId="3" fontId="0" fillId="8" borderId="2" xfId="0" applyNumberFormat="1" applyFill="1" applyBorder="1" applyAlignment="1">
      <alignment horizontal="center"/>
    </xf>
    <xf numFmtId="3" fontId="0" fillId="8" borderId="3" xfId="0" applyNumberFormat="1" applyFill="1" applyBorder="1" applyAlignment="1">
      <alignment horizontal="center"/>
    </xf>
    <xf numFmtId="3" fontId="0" fillId="8" borderId="6" xfId="0" applyNumberFormat="1" applyFill="1" applyBorder="1" applyAlignment="1">
      <alignment horizontal="center"/>
    </xf>
    <xf numFmtId="3" fontId="0" fillId="8" borderId="5" xfId="0" applyNumberFormat="1" applyFill="1" applyBorder="1" applyAlignment="1">
      <alignment horizontal="center"/>
    </xf>
    <xf numFmtId="3" fontId="0" fillId="8" borderId="4" xfId="0" applyNumberFormat="1" applyFill="1" applyBorder="1" applyAlignment="1">
      <alignment horizontal="center"/>
    </xf>
    <xf numFmtId="3" fontId="0" fillId="8" borderId="7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0" fontId="0" fillId="2" borderId="22" xfId="0" applyFill="1" applyBorder="1" applyAlignment="1">
      <alignment wrapText="1"/>
    </xf>
    <xf numFmtId="3" fontId="0" fillId="10" borderId="35" xfId="0" applyNumberFormat="1" applyFill="1" applyBorder="1" applyAlignment="1">
      <alignment horizontal="center"/>
    </xf>
    <xf numFmtId="3" fontId="0" fillId="10" borderId="36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8" xfId="0" applyNumberFormat="1" applyFill="1" applyBorder="1" applyAlignment="1">
      <alignment horizontal="center"/>
    </xf>
    <xf numFmtId="3" fontId="0" fillId="10" borderId="37" xfId="0" applyNumberFormat="1" applyFill="1" applyBorder="1" applyAlignment="1">
      <alignment horizontal="center"/>
    </xf>
    <xf numFmtId="0" fontId="0" fillId="12" borderId="0" xfId="0" applyFill="1" applyAlignment="1">
      <alignment vertical="center"/>
    </xf>
    <xf numFmtId="0" fontId="0" fillId="0" borderId="11" xfId="0" applyBorder="1"/>
    <xf numFmtId="0" fontId="0" fillId="0" borderId="31" xfId="0" applyBorder="1"/>
    <xf numFmtId="0" fontId="0" fillId="0" borderId="48" xfId="0" applyBorder="1"/>
    <xf numFmtId="0" fontId="0" fillId="0" borderId="47" xfId="0" applyBorder="1"/>
    <xf numFmtId="0" fontId="0" fillId="0" borderId="14" xfId="0" applyBorder="1"/>
    <xf numFmtId="0" fontId="0" fillId="4" borderId="47" xfId="0" applyFill="1" applyBorder="1"/>
    <xf numFmtId="0" fontId="3" fillId="0" borderId="50" xfId="0" applyFont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6" xfId="0" applyBorder="1" applyAlignment="1">
      <alignment horizontal="right"/>
    </xf>
    <xf numFmtId="0" fontId="0" fillId="0" borderId="23" xfId="0" applyBorder="1"/>
    <xf numFmtId="0" fontId="0" fillId="0" borderId="51" xfId="0" applyBorder="1"/>
    <xf numFmtId="0" fontId="2" fillId="0" borderId="26" xfId="0" applyFont="1" applyBorder="1" applyAlignment="1">
      <alignment horizontal="right"/>
    </xf>
    <xf numFmtId="0" fontId="6" fillId="0" borderId="52" xfId="0" applyFont="1" applyBorder="1" applyAlignment="1">
      <alignment horizontal="right"/>
    </xf>
    <xf numFmtId="0" fontId="0" fillId="0" borderId="7" xfId="0" applyBorder="1"/>
    <xf numFmtId="0" fontId="0" fillId="0" borderId="53" xfId="0" applyBorder="1"/>
    <xf numFmtId="0" fontId="0" fillId="4" borderId="38" xfId="0" applyFill="1" applyBorder="1"/>
    <xf numFmtId="0" fontId="11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3" fontId="0" fillId="4" borderId="9" xfId="0" applyNumberForma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0" fillId="13" borderId="4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12" fillId="11" borderId="22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/>
    </xf>
    <xf numFmtId="3" fontId="3" fillId="8" borderId="24" xfId="2" applyNumberFormat="1" applyFont="1" applyFill="1" applyBorder="1" applyAlignment="1">
      <alignment horizontal="center" vertical="center"/>
    </xf>
    <xf numFmtId="3" fontId="3" fillId="8" borderId="23" xfId="2" applyNumberFormat="1" applyFont="1" applyFill="1" applyBorder="1" applyAlignment="1">
      <alignment horizontal="center" vertical="center"/>
    </xf>
    <xf numFmtId="3" fontId="3" fillId="8" borderId="25" xfId="2" applyNumberFormat="1" applyFont="1" applyFill="1" applyBorder="1" applyAlignment="1">
      <alignment horizontal="center" vertical="center"/>
    </xf>
    <xf numFmtId="3" fontId="3" fillId="8" borderId="26" xfId="2" applyNumberFormat="1" applyFont="1" applyFill="1" applyBorder="1" applyAlignment="1">
      <alignment horizontal="center" vertical="center"/>
    </xf>
    <xf numFmtId="3" fontId="3" fillId="4" borderId="23" xfId="2" applyNumberFormat="1" applyFont="1" applyFill="1" applyBorder="1" applyAlignment="1">
      <alignment horizontal="center" vertical="center"/>
    </xf>
    <xf numFmtId="3" fontId="3" fillId="10" borderId="24" xfId="2" applyNumberFormat="1" applyFont="1" applyFill="1" applyBorder="1" applyAlignment="1">
      <alignment horizontal="center" vertical="center"/>
    </xf>
    <xf numFmtId="3" fontId="3" fillId="10" borderId="23" xfId="2" applyNumberFormat="1" applyFont="1" applyFill="1" applyBorder="1" applyAlignment="1">
      <alignment horizontal="center" vertical="center"/>
    </xf>
    <xf numFmtId="3" fontId="3" fillId="10" borderId="34" xfId="2" applyNumberFormat="1" applyFont="1" applyFill="1" applyBorder="1" applyAlignment="1">
      <alignment horizontal="center" vertical="center"/>
    </xf>
    <xf numFmtId="3" fontId="3" fillId="10" borderId="9" xfId="2" applyNumberFormat="1" applyFont="1" applyFill="1" applyBorder="1" applyAlignment="1">
      <alignment horizontal="center" vertical="center"/>
    </xf>
    <xf numFmtId="3" fontId="3" fillId="4" borderId="34" xfId="2" applyNumberFormat="1" applyFont="1" applyFill="1" applyBorder="1" applyAlignment="1">
      <alignment horizontal="center" vertical="center"/>
    </xf>
    <xf numFmtId="3" fontId="0" fillId="11" borderId="54" xfId="0" applyNumberFormat="1" applyFill="1" applyBorder="1" applyAlignment="1">
      <alignment horizontal="center"/>
    </xf>
    <xf numFmtId="3" fontId="0" fillId="11" borderId="38" xfId="0" applyNumberFormat="1" applyFill="1" applyBorder="1" applyAlignment="1">
      <alignment horizontal="center"/>
    </xf>
    <xf numFmtId="3" fontId="0" fillId="11" borderId="39" xfId="0" applyNumberFormat="1" applyFill="1" applyBorder="1" applyAlignment="1">
      <alignment horizontal="center"/>
    </xf>
    <xf numFmtId="3" fontId="3" fillId="11" borderId="24" xfId="2" applyNumberFormat="1" applyFont="1" applyFill="1" applyBorder="1" applyAlignment="1">
      <alignment horizontal="center" vertical="center"/>
    </xf>
    <xf numFmtId="3" fontId="3" fillId="11" borderId="23" xfId="2" applyNumberFormat="1" applyFont="1" applyFill="1" applyBorder="1" applyAlignment="1">
      <alignment horizontal="center" vertical="center"/>
    </xf>
    <xf numFmtId="3" fontId="3" fillId="11" borderId="34" xfId="2" applyNumberFormat="1" applyFont="1" applyFill="1" applyBorder="1" applyAlignment="1">
      <alignment horizontal="center" vertical="center"/>
    </xf>
    <xf numFmtId="3" fontId="3" fillId="11" borderId="9" xfId="2" applyNumberFormat="1" applyFont="1" applyFill="1" applyBorder="1" applyAlignment="1">
      <alignment horizontal="center" vertical="center"/>
    </xf>
    <xf numFmtId="0" fontId="11" fillId="4" borderId="0" xfId="0" applyFont="1" applyFill="1"/>
    <xf numFmtId="0" fontId="11" fillId="4" borderId="27" xfId="0" applyFont="1" applyFill="1" applyBorder="1" applyAlignment="1">
      <alignment vertical="top" wrapText="1"/>
    </xf>
    <xf numFmtId="0" fontId="10" fillId="4" borderId="27" xfId="0" applyFont="1" applyFill="1" applyBorder="1" applyAlignment="1">
      <alignment vertical="center"/>
    </xf>
    <xf numFmtId="0" fontId="10" fillId="0" borderId="2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28" xfId="0" applyFont="1" applyBorder="1" applyAlignment="1">
      <alignment vertical="center"/>
    </xf>
    <xf numFmtId="0" fontId="11" fillId="0" borderId="27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28" xfId="0" applyFont="1" applyBorder="1" applyAlignment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10" fillId="0" borderId="59" xfId="0" applyFont="1" applyBorder="1"/>
    <xf numFmtId="0" fontId="3" fillId="0" borderId="59" xfId="0" applyFont="1" applyBorder="1"/>
    <xf numFmtId="0" fontId="11" fillId="0" borderId="0" xfId="0" applyFont="1" applyAlignment="1">
      <alignment wrapText="1"/>
    </xf>
    <xf numFmtId="0" fontId="11" fillId="0" borderId="0" xfId="0" applyFont="1"/>
    <xf numFmtId="0" fontId="10" fillId="0" borderId="27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9" xfId="0" applyFont="1" applyBorder="1"/>
    <xf numFmtId="0" fontId="10" fillId="0" borderId="0" xfId="0" applyFont="1"/>
    <xf numFmtId="0" fontId="3" fillId="2" borderId="17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27" xfId="0" applyFont="1" applyBorder="1" applyAlignment="1">
      <alignment vertical="center"/>
    </xf>
    <xf numFmtId="0" fontId="11" fillId="4" borderId="27" xfId="0" applyFont="1" applyFill="1" applyBorder="1" applyAlignment="1">
      <alignment vertical="center" wrapText="1"/>
    </xf>
    <xf numFmtId="3" fontId="0" fillId="11" borderId="50" xfId="0" applyNumberFormat="1" applyFill="1" applyBorder="1" applyAlignment="1">
      <alignment horizontal="center"/>
    </xf>
    <xf numFmtId="3" fontId="0" fillId="11" borderId="20" xfId="0" applyNumberFormat="1" applyFill="1" applyBorder="1" applyAlignment="1">
      <alignment horizontal="center"/>
    </xf>
    <xf numFmtId="3" fontId="0" fillId="11" borderId="21" xfId="0" applyNumberFormat="1" applyFill="1" applyBorder="1" applyAlignment="1">
      <alignment horizontal="center"/>
    </xf>
    <xf numFmtId="3" fontId="3" fillId="11" borderId="43" xfId="2" applyNumberFormat="1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vertical="top" wrapText="1"/>
    </xf>
    <xf numFmtId="0" fontId="10" fillId="0" borderId="27" xfId="0" applyFont="1" applyBorder="1"/>
    <xf numFmtId="0" fontId="0" fillId="0" borderId="25" xfId="0" applyBorder="1" applyAlignment="1">
      <alignment horizontal="center"/>
    </xf>
    <xf numFmtId="0" fontId="0" fillId="0" borderId="55" xfId="0" applyBorder="1" applyAlignment="1">
      <alignment horizontal="center"/>
    </xf>
    <xf numFmtId="0" fontId="10" fillId="0" borderId="56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3" fontId="3" fillId="10" borderId="43" xfId="2" applyNumberFormat="1" applyFont="1" applyFill="1" applyBorder="1" applyAlignment="1">
      <alignment horizontal="center" vertical="center"/>
    </xf>
    <xf numFmtId="3" fontId="3" fillId="4" borderId="9" xfId="2" applyNumberFormat="1" applyFont="1" applyFill="1" applyBorder="1" applyAlignment="1">
      <alignment horizontal="center" vertical="center"/>
    </xf>
    <xf numFmtId="0" fontId="11" fillId="0" borderId="27" xfId="0" applyFont="1" applyBorder="1"/>
    <xf numFmtId="0" fontId="11" fillId="0" borderId="28" xfId="0" applyFont="1" applyBorder="1" applyAlignment="1">
      <alignment horizontal="center"/>
    </xf>
    <xf numFmtId="0" fontId="10" fillId="0" borderId="56" xfId="0" applyFont="1" applyBorder="1"/>
    <xf numFmtId="0" fontId="10" fillId="0" borderId="61" xfId="0" applyFont="1" applyBorder="1"/>
    <xf numFmtId="0" fontId="10" fillId="0" borderId="10" xfId="0" applyFont="1" applyBorder="1" applyAlignment="1">
      <alignment wrapText="1"/>
    </xf>
    <xf numFmtId="0" fontId="0" fillId="4" borderId="10" xfId="0" applyFill="1" applyBorder="1"/>
    <xf numFmtId="0" fontId="10" fillId="0" borderId="10" xfId="0" applyFont="1" applyBorder="1" applyAlignment="1">
      <alignment vertical="center" wrapText="1"/>
    </xf>
    <xf numFmtId="0" fontId="10" fillId="0" borderId="66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0" fillId="4" borderId="66" xfId="0" applyFill="1" applyBorder="1"/>
    <xf numFmtId="0" fontId="0" fillId="0" borderId="66" xfId="0" applyBorder="1"/>
    <xf numFmtId="0" fontId="10" fillId="11" borderId="11" xfId="0" applyFont="1" applyFill="1" applyBorder="1" applyAlignment="1">
      <alignment horizontal="center" vertical="center" wrapText="1"/>
    </xf>
    <xf numFmtId="0" fontId="12" fillId="11" borderId="40" xfId="0" applyFont="1" applyFill="1" applyBorder="1" applyAlignment="1">
      <alignment horizontal="center" vertical="center" wrapText="1"/>
    </xf>
    <xf numFmtId="0" fontId="0" fillId="0" borderId="13" xfId="0" applyBorder="1"/>
    <xf numFmtId="0" fontId="12" fillId="11" borderId="2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2" fillId="0" borderId="27" xfId="0" applyFont="1" applyBorder="1" applyAlignment="1">
      <alignment vertical="top" wrapText="1"/>
    </xf>
    <xf numFmtId="0" fontId="0" fillId="0" borderId="34" xfId="0" applyBorder="1"/>
    <xf numFmtId="0" fontId="0" fillId="0" borderId="56" xfId="0" applyBorder="1"/>
    <xf numFmtId="0" fontId="0" fillId="0" borderId="43" xfId="0" applyBorder="1"/>
    <xf numFmtId="0" fontId="12" fillId="0" borderId="29" xfId="0" applyFont="1" applyBorder="1" applyAlignment="1">
      <alignment vertical="top" wrapText="1"/>
    </xf>
    <xf numFmtId="0" fontId="10" fillId="11" borderId="22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vertical="top" wrapText="1"/>
    </xf>
    <xf numFmtId="0" fontId="0" fillId="0" borderId="63" xfId="0" applyBorder="1"/>
    <xf numFmtId="0" fontId="0" fillId="0" borderId="59" xfId="0" applyBorder="1"/>
    <xf numFmtId="0" fontId="0" fillId="0" borderId="60" xfId="0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3" fontId="7" fillId="4" borderId="4" xfId="0" applyNumberFormat="1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3" fontId="3" fillId="4" borderId="51" xfId="0" applyNumberFormat="1" applyFont="1" applyFill="1" applyBorder="1" applyAlignment="1">
      <alignment horizontal="center"/>
    </xf>
    <xf numFmtId="3" fontId="0" fillId="4" borderId="51" xfId="0" applyNumberFormat="1" applyFill="1" applyBorder="1" applyAlignment="1">
      <alignment horizontal="center"/>
    </xf>
    <xf numFmtId="3" fontId="0" fillId="4" borderId="67" xfId="0" applyNumberFormat="1" applyFill="1" applyBorder="1" applyAlignment="1">
      <alignment horizontal="center"/>
    </xf>
    <xf numFmtId="0" fontId="11" fillId="0" borderId="1" xfId="0" applyFont="1" applyFill="1" applyBorder="1"/>
    <xf numFmtId="0" fontId="0" fillId="0" borderId="1" xfId="0" applyFill="1" applyBorder="1"/>
    <xf numFmtId="0" fontId="11" fillId="0" borderId="29" xfId="0" applyFont="1" applyFill="1" applyBorder="1" applyAlignment="1">
      <alignment wrapText="1"/>
    </xf>
    <xf numFmtId="0" fontId="0" fillId="0" borderId="29" xfId="0" applyFill="1" applyBorder="1"/>
    <xf numFmtId="0" fontId="0" fillId="6" borderId="0" xfId="0" applyFill="1" applyBorder="1"/>
    <xf numFmtId="0" fontId="0" fillId="4" borderId="39" xfId="0" applyFill="1" applyBorder="1"/>
    <xf numFmtId="0" fontId="0" fillId="0" borderId="0" xfId="0" applyBorder="1"/>
    <xf numFmtId="0" fontId="0" fillId="4" borderId="51" xfId="0" applyFill="1" applyBorder="1"/>
    <xf numFmtId="3" fontId="7" fillId="4" borderId="2" xfId="0" applyNumberFormat="1" applyFont="1" applyFill="1" applyBorder="1" applyAlignment="1">
      <alignment horizontal="center"/>
    </xf>
    <xf numFmtId="164" fontId="7" fillId="4" borderId="42" xfId="0" applyNumberFormat="1" applyFont="1" applyFill="1" applyBorder="1" applyAlignment="1">
      <alignment horizontal="center"/>
    </xf>
    <xf numFmtId="3" fontId="3" fillId="4" borderId="26" xfId="0" applyNumberFormat="1" applyFont="1" applyFill="1" applyBorder="1" applyAlignment="1">
      <alignment horizontal="center"/>
    </xf>
    <xf numFmtId="3" fontId="0" fillId="4" borderId="26" xfId="0" applyNumberFormat="1" applyFill="1" applyBorder="1" applyAlignment="1">
      <alignment horizontal="center"/>
    </xf>
    <xf numFmtId="3" fontId="0" fillId="4" borderId="68" xfId="0" applyNumberFormat="1" applyFill="1" applyBorder="1" applyAlignment="1">
      <alignment horizontal="center"/>
    </xf>
    <xf numFmtId="0" fontId="0" fillId="4" borderId="54" xfId="0" applyFill="1" applyBorder="1"/>
    <xf numFmtId="0" fontId="0" fillId="4" borderId="29" xfId="0" applyFill="1" applyBorder="1"/>
    <xf numFmtId="0" fontId="0" fillId="4" borderId="0" xfId="0" applyFill="1" applyBorder="1"/>
    <xf numFmtId="0" fontId="0" fillId="4" borderId="26" xfId="0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3" fontId="0" fillId="10" borderId="69" xfId="0" applyNumberFormat="1" applyFill="1" applyBorder="1" applyAlignment="1">
      <alignment horizontal="center"/>
    </xf>
    <xf numFmtId="0" fontId="10" fillId="0" borderId="29" xfId="0" applyFont="1" applyFill="1" applyBorder="1" applyAlignment="1">
      <alignment horizontal="center" vertical="center"/>
    </xf>
    <xf numFmtId="3" fontId="3" fillId="8" borderId="51" xfId="1" applyNumberFormat="1" applyFont="1" applyFill="1" applyBorder="1" applyAlignment="1">
      <alignment horizontal="center" vertical="center"/>
    </xf>
    <xf numFmtId="3" fontId="3" fillId="10" borderId="26" xfId="1" applyNumberFormat="1" applyFont="1" applyFill="1" applyBorder="1" applyAlignment="1">
      <alignment horizontal="center" vertical="center"/>
    </xf>
    <xf numFmtId="3" fontId="3" fillId="10" borderId="67" xfId="1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/>
    </xf>
    <xf numFmtId="3" fontId="3" fillId="10" borderId="68" xfId="1" applyNumberFormat="1" applyFont="1" applyFill="1" applyBorder="1" applyAlignment="1">
      <alignment horizontal="center" vertical="center"/>
    </xf>
    <xf numFmtId="3" fontId="3" fillId="10" borderId="62" xfId="1" applyNumberFormat="1" applyFont="1" applyFill="1" applyBorder="1" applyAlignment="1">
      <alignment horizontal="center" vertical="center"/>
    </xf>
    <xf numFmtId="0" fontId="10" fillId="0" borderId="29" xfId="0" applyFont="1" applyFill="1" applyBorder="1"/>
    <xf numFmtId="0" fontId="10" fillId="0" borderId="1" xfId="0" applyFont="1" applyFill="1" applyBorder="1" applyAlignment="1">
      <alignment vertical="center"/>
    </xf>
    <xf numFmtId="0" fontId="11" fillId="0" borderId="29" xfId="0" applyFont="1" applyFill="1" applyBorder="1"/>
    <xf numFmtId="0" fontId="11" fillId="0" borderId="1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10" fillId="0" borderId="29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3" fontId="8" fillId="4" borderId="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3" fontId="3" fillId="4" borderId="51" xfId="1" applyNumberFormat="1" applyFont="1" applyFill="1" applyBorder="1" applyAlignment="1">
      <alignment horizontal="center" vertical="center"/>
    </xf>
    <xf numFmtId="3" fontId="3" fillId="4" borderId="67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0" fillId="4" borderId="37" xfId="0" applyFill="1" applyBorder="1"/>
    <xf numFmtId="0" fontId="10" fillId="0" borderId="1" xfId="0" applyFont="1" applyFill="1" applyBorder="1" applyAlignment="1">
      <alignment vertical="top" wrapText="1"/>
    </xf>
    <xf numFmtId="0" fontId="0" fillId="0" borderId="29" xfId="0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4" borderId="37" xfId="0" applyFill="1" applyBorder="1" applyAlignment="1">
      <alignment vertical="center"/>
    </xf>
    <xf numFmtId="3" fontId="0" fillId="4" borderId="4" xfId="0" applyNumberFormat="1" applyFill="1" applyBorder="1" applyAlignment="1">
      <alignment horizontal="center"/>
    </xf>
    <xf numFmtId="0" fontId="11" fillId="0" borderId="29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3" fontId="0" fillId="11" borderId="69" xfId="0" applyNumberFormat="1" applyFill="1" applyBorder="1" applyAlignment="1">
      <alignment horizontal="center"/>
    </xf>
    <xf numFmtId="3" fontId="0" fillId="11" borderId="32" xfId="0" applyNumberFormat="1" applyFill="1" applyBorder="1" applyAlignment="1">
      <alignment horizontal="center"/>
    </xf>
    <xf numFmtId="3" fontId="0" fillId="11" borderId="66" xfId="0" applyNumberFormat="1" applyFill="1" applyBorder="1" applyAlignment="1">
      <alignment horizontal="center"/>
    </xf>
    <xf numFmtId="3" fontId="0" fillId="4" borderId="53" xfId="0" applyNumberFormat="1" applyFill="1" applyBorder="1" applyAlignment="1">
      <alignment horizontal="center"/>
    </xf>
    <xf numFmtId="3" fontId="0" fillId="4" borderId="52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3" fontId="0" fillId="11" borderId="31" xfId="0" applyNumberFormat="1" applyFill="1" applyBorder="1" applyAlignment="1">
      <alignment horizontal="center"/>
    </xf>
    <xf numFmtId="3" fontId="0" fillId="11" borderId="33" xfId="0" applyNumberFormat="1" applyFill="1" applyBorder="1" applyAlignment="1">
      <alignment horizontal="center"/>
    </xf>
    <xf numFmtId="3" fontId="3" fillId="11" borderId="52" xfId="1" applyNumberFormat="1" applyFont="1" applyFill="1" applyBorder="1" applyAlignment="1">
      <alignment horizontal="center" vertical="center"/>
    </xf>
    <xf numFmtId="3" fontId="3" fillId="11" borderId="7" xfId="1" applyNumberFormat="1" applyFont="1" applyFill="1" applyBorder="1" applyAlignment="1">
      <alignment horizontal="center" vertical="center"/>
    </xf>
    <xf numFmtId="3" fontId="3" fillId="11" borderId="53" xfId="1" applyNumberFormat="1" applyFont="1" applyFill="1" applyBorder="1" applyAlignment="1">
      <alignment horizontal="center" vertical="center"/>
    </xf>
    <xf numFmtId="3" fontId="3" fillId="11" borderId="70" xfId="1" applyNumberFormat="1" applyFont="1" applyFill="1" applyBorder="1" applyAlignment="1">
      <alignment horizontal="center" vertical="center"/>
    </xf>
    <xf numFmtId="3" fontId="3" fillId="11" borderId="8" xfId="1" applyNumberFormat="1" applyFont="1" applyFill="1" applyBorder="1" applyAlignment="1">
      <alignment horizontal="center" vertical="center"/>
    </xf>
    <xf numFmtId="3" fontId="3" fillId="4" borderId="53" xfId="1" applyNumberFormat="1" applyFont="1" applyFill="1" applyBorder="1" applyAlignment="1">
      <alignment horizontal="center" vertical="center"/>
    </xf>
    <xf numFmtId="3" fontId="3" fillId="4" borderId="67" xfId="0" applyNumberFormat="1" applyFont="1" applyFill="1" applyBorder="1" applyAlignment="1">
      <alignment horizontal="center"/>
    </xf>
    <xf numFmtId="3" fontId="3" fillId="4" borderId="68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3" fontId="3" fillId="8" borderId="68" xfId="1" applyNumberFormat="1" applyFont="1" applyFill="1" applyBorder="1" applyAlignment="1">
      <alignment horizontal="center" vertical="center"/>
    </xf>
    <xf numFmtId="3" fontId="3" fillId="8" borderId="9" xfId="1" applyNumberFormat="1" applyFont="1" applyFill="1" applyBorder="1" applyAlignment="1">
      <alignment horizontal="center" vertical="center"/>
    </xf>
    <xf numFmtId="3" fontId="3" fillId="8" borderId="67" xfId="1" applyNumberFormat="1" applyFont="1" applyFill="1" applyBorder="1" applyAlignment="1">
      <alignment horizontal="center" vertical="center"/>
    </xf>
    <xf numFmtId="3" fontId="3" fillId="8" borderId="34" xfId="1" applyNumberFormat="1" applyFont="1" applyFill="1" applyBorder="1" applyAlignment="1">
      <alignment horizontal="center" vertical="center"/>
    </xf>
    <xf numFmtId="3" fontId="0" fillId="4" borderId="21" xfId="0" applyNumberFormat="1" applyFill="1" applyBorder="1" applyAlignment="1">
      <alignment horizontal="center"/>
    </xf>
    <xf numFmtId="3" fontId="0" fillId="4" borderId="50" xfId="0" applyNumberFormat="1" applyFill="1" applyBorder="1" applyAlignment="1">
      <alignment horizontal="center"/>
    </xf>
    <xf numFmtId="3" fontId="0" fillId="4" borderId="20" xfId="0" applyNumberFormat="1" applyFill="1" applyBorder="1" applyAlignment="1">
      <alignment horizontal="center"/>
    </xf>
    <xf numFmtId="3" fontId="3" fillId="10" borderId="50" xfId="1" applyNumberFormat="1" applyFont="1" applyFill="1" applyBorder="1" applyAlignment="1">
      <alignment horizontal="center" vertical="center"/>
    </xf>
    <xf numFmtId="3" fontId="3" fillId="10" borderId="20" xfId="1" applyNumberFormat="1" applyFont="1" applyFill="1" applyBorder="1" applyAlignment="1">
      <alignment horizontal="center" vertical="center"/>
    </xf>
    <xf numFmtId="3" fontId="3" fillId="10" borderId="49" xfId="1" applyNumberFormat="1" applyFont="1" applyFill="1" applyBorder="1" applyAlignment="1">
      <alignment horizontal="center" vertical="center"/>
    </xf>
    <xf numFmtId="3" fontId="3" fillId="10" borderId="13" xfId="1" applyNumberFormat="1" applyFont="1" applyFill="1" applyBorder="1" applyAlignment="1">
      <alignment horizontal="center" vertical="center"/>
    </xf>
    <xf numFmtId="3" fontId="3" fillId="10" borderId="47" xfId="1" applyNumberFormat="1" applyFont="1" applyFill="1" applyBorder="1" applyAlignment="1">
      <alignment horizontal="center" vertical="center"/>
    </xf>
    <xf numFmtId="3" fontId="3" fillId="10" borderId="12" xfId="1" applyNumberFormat="1" applyFont="1" applyFill="1" applyBorder="1" applyAlignment="1">
      <alignment horizontal="center" vertical="center"/>
    </xf>
    <xf numFmtId="3" fontId="3" fillId="4" borderId="49" xfId="1" applyNumberFormat="1" applyFont="1" applyFill="1" applyBorder="1" applyAlignment="1">
      <alignment horizontal="center" vertical="center"/>
    </xf>
    <xf numFmtId="3" fontId="0" fillId="11" borderId="2" xfId="0" applyNumberFormat="1" applyFill="1" applyBorder="1" applyAlignment="1">
      <alignment horizontal="center"/>
    </xf>
    <xf numFmtId="3" fontId="0" fillId="11" borderId="3" xfId="0" applyNumberFormat="1" applyFill="1" applyBorder="1" applyAlignment="1">
      <alignment horizontal="center"/>
    </xf>
    <xf numFmtId="3" fontId="0" fillId="11" borderId="4" xfId="0" applyNumberFormat="1" applyFill="1" applyBorder="1" applyAlignment="1">
      <alignment horizontal="center"/>
    </xf>
    <xf numFmtId="3" fontId="0" fillId="8" borderId="42" xfId="0" applyNumberFormat="1" applyFill="1" applyBorder="1" applyAlignment="1">
      <alignment horizontal="center"/>
    </xf>
    <xf numFmtId="3" fontId="0" fillId="8" borderId="12" xfId="0" applyNumberFormat="1" applyFill="1" applyBorder="1" applyAlignment="1">
      <alignment horizontal="center"/>
    </xf>
    <xf numFmtId="3" fontId="0" fillId="8" borderId="47" xfId="0" applyNumberFormat="1" applyFill="1" applyBorder="1" applyAlignment="1">
      <alignment horizontal="center"/>
    </xf>
    <xf numFmtId="3" fontId="0" fillId="8" borderId="48" xfId="0" applyNumberFormat="1" applyFill="1" applyBorder="1" applyAlignment="1">
      <alignment horizontal="center"/>
    </xf>
    <xf numFmtId="3" fontId="0" fillId="8" borderId="49" xfId="0" applyNumberFormat="1" applyFill="1" applyBorder="1" applyAlignment="1">
      <alignment horizontal="center"/>
    </xf>
    <xf numFmtId="3" fontId="0" fillId="8" borderId="68" xfId="0" applyNumberFormat="1" applyFill="1" applyBorder="1" applyAlignment="1">
      <alignment horizontal="center"/>
    </xf>
    <xf numFmtId="3" fontId="0" fillId="8" borderId="9" xfId="0" applyNumberFormat="1" applyFill="1" applyBorder="1" applyAlignment="1">
      <alignment horizontal="center"/>
    </xf>
    <xf numFmtId="3" fontId="0" fillId="8" borderId="67" xfId="0" applyNumberFormat="1" applyFill="1" applyBorder="1" applyAlignment="1">
      <alignment horizontal="center"/>
    </xf>
    <xf numFmtId="3" fontId="0" fillId="4" borderId="49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3" fillId="10" borderId="2" xfId="1" applyNumberFormat="1" applyFont="1" applyFill="1" applyBorder="1" applyAlignment="1">
      <alignment horizontal="center" vertical="center"/>
    </xf>
    <xf numFmtId="3" fontId="3" fillId="10" borderId="3" xfId="1" applyNumberFormat="1" applyFont="1" applyFill="1" applyBorder="1" applyAlignment="1">
      <alignment horizontal="center" vertical="center"/>
    </xf>
    <xf numFmtId="3" fontId="3" fillId="10" borderId="4" xfId="1" applyNumberFormat="1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10" fillId="0" borderId="15" xfId="0" applyFont="1" applyFill="1" applyBorder="1" applyAlignment="1">
      <alignment vertical="center"/>
    </xf>
    <xf numFmtId="3" fontId="3" fillId="10" borderId="5" xfId="1" applyNumberFormat="1" applyFont="1" applyFill="1" applyBorder="1" applyAlignment="1">
      <alignment horizontal="center" vertical="center"/>
    </xf>
    <xf numFmtId="0" fontId="0" fillId="6" borderId="13" xfId="0" applyFill="1" applyBorder="1"/>
    <xf numFmtId="0" fontId="0" fillId="6" borderId="14" xfId="0" applyFill="1" applyBorder="1"/>
    <xf numFmtId="0" fontId="0" fillId="6" borderId="15" xfId="0" applyFill="1" applyBorder="1"/>
    <xf numFmtId="0" fontId="6" fillId="0" borderId="10" xfId="0" applyFont="1" applyBorder="1"/>
    <xf numFmtId="0" fontId="6" fillId="0" borderId="0" xfId="0" applyFont="1"/>
    <xf numFmtId="0" fontId="10" fillId="11" borderId="40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 wrapText="1"/>
    </xf>
    <xf numFmtId="0" fontId="10" fillId="11" borderId="55" xfId="0" applyFont="1" applyFill="1" applyBorder="1" applyAlignment="1">
      <alignment horizontal="center" vertical="center" wrapText="1"/>
    </xf>
    <xf numFmtId="0" fontId="10" fillId="11" borderId="2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29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/>
    </xf>
    <xf numFmtId="0" fontId="0" fillId="13" borderId="4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1" fillId="11" borderId="25" xfId="0" applyFont="1" applyFill="1" applyBorder="1" applyAlignment="1">
      <alignment horizontal="center" vertical="center" wrapText="1"/>
    </xf>
    <xf numFmtId="0" fontId="11" fillId="11" borderId="55" xfId="0" applyFont="1" applyFill="1" applyBorder="1" applyAlignment="1">
      <alignment horizontal="center" vertical="center" wrapText="1"/>
    </xf>
    <xf numFmtId="0" fontId="11" fillId="11" borderId="24" xfId="0" applyFont="1" applyFill="1" applyBorder="1" applyAlignment="1">
      <alignment horizontal="center" vertical="center" wrapText="1"/>
    </xf>
    <xf numFmtId="0" fontId="10" fillId="11" borderId="25" xfId="0" applyFont="1" applyFill="1" applyBorder="1" applyAlignment="1">
      <alignment horizontal="center" vertical="center"/>
    </xf>
    <xf numFmtId="0" fontId="10" fillId="11" borderId="55" xfId="0" applyFont="1" applyFill="1" applyBorder="1" applyAlignment="1">
      <alignment horizontal="center" vertical="center"/>
    </xf>
    <xf numFmtId="0" fontId="10" fillId="11" borderId="24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10" fillId="11" borderId="56" xfId="0" applyFont="1" applyFill="1" applyBorder="1" applyAlignment="1">
      <alignment horizontal="center" vertical="center"/>
    </xf>
    <xf numFmtId="0" fontId="10" fillId="11" borderId="43" xfId="0" applyFont="1" applyFill="1" applyBorder="1" applyAlignment="1">
      <alignment horizontal="center" vertical="center"/>
    </xf>
    <xf numFmtId="0" fontId="10" fillId="11" borderId="57" xfId="0" applyFont="1" applyFill="1" applyBorder="1" applyAlignment="1">
      <alignment horizontal="center" vertical="center"/>
    </xf>
    <xf numFmtId="0" fontId="10" fillId="11" borderId="65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wrapText="1"/>
    </xf>
    <xf numFmtId="0" fontId="11" fillId="5" borderId="56" xfId="0" applyFont="1" applyFill="1" applyBorder="1" applyAlignment="1">
      <alignment horizontal="center" wrapText="1"/>
    </xf>
    <xf numFmtId="0" fontId="11" fillId="5" borderId="43" xfId="0" applyFont="1" applyFill="1" applyBorder="1" applyAlignment="1">
      <alignment horizontal="center" wrapText="1"/>
    </xf>
    <xf numFmtId="0" fontId="11" fillId="5" borderId="63" xfId="0" applyFont="1" applyFill="1" applyBorder="1" applyAlignment="1">
      <alignment horizontal="center" wrapText="1"/>
    </xf>
    <xf numFmtId="0" fontId="11" fillId="5" borderId="59" xfId="0" applyFont="1" applyFill="1" applyBorder="1" applyAlignment="1">
      <alignment horizontal="center" wrapText="1"/>
    </xf>
    <xf numFmtId="0" fontId="11" fillId="5" borderId="60" xfId="0" applyFont="1" applyFill="1" applyBorder="1" applyAlignment="1">
      <alignment horizontal="center" wrapText="1"/>
    </xf>
    <xf numFmtId="0" fontId="10" fillId="12" borderId="25" xfId="0" applyFont="1" applyFill="1" applyBorder="1" applyAlignment="1">
      <alignment horizontal="center" wrapText="1"/>
    </xf>
    <xf numFmtId="0" fontId="10" fillId="12" borderId="55" xfId="0" applyFont="1" applyFill="1" applyBorder="1" applyAlignment="1">
      <alignment horizontal="center" wrapText="1"/>
    </xf>
    <xf numFmtId="0" fontId="10" fillId="12" borderId="24" xfId="0" applyFont="1" applyFill="1" applyBorder="1" applyAlignment="1">
      <alignment horizontal="center" wrapText="1"/>
    </xf>
    <xf numFmtId="0" fontId="10" fillId="11" borderId="61" xfId="0" applyFont="1" applyFill="1" applyBorder="1" applyAlignment="1">
      <alignment horizontal="center" vertical="center"/>
    </xf>
    <xf numFmtId="0" fontId="10" fillId="11" borderId="63" xfId="0" applyFont="1" applyFill="1" applyBorder="1" applyAlignment="1">
      <alignment horizontal="center" vertical="center"/>
    </xf>
    <xf numFmtId="0" fontId="10" fillId="11" borderId="59" xfId="0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/>
    </xf>
    <xf numFmtId="0" fontId="10" fillId="11" borderId="62" xfId="0" applyFont="1" applyFill="1" applyBorder="1" applyAlignment="1">
      <alignment horizontal="center" vertical="center"/>
    </xf>
    <xf numFmtId="0" fontId="10" fillId="11" borderId="58" xfId="0" applyFont="1" applyFill="1" applyBorder="1" applyAlignment="1">
      <alignment horizontal="center" vertical="center"/>
    </xf>
    <xf numFmtId="0" fontId="10" fillId="11" borderId="60" xfId="0" applyFont="1" applyFill="1" applyBorder="1" applyAlignment="1">
      <alignment horizontal="center" vertical="center"/>
    </xf>
    <xf numFmtId="0" fontId="10" fillId="12" borderId="25" xfId="0" applyFont="1" applyFill="1" applyBorder="1" applyAlignment="1">
      <alignment horizontal="center"/>
    </xf>
    <xf numFmtId="0" fontId="10" fillId="12" borderId="5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0" fillId="4" borderId="56" xfId="0" applyFill="1" applyBorder="1" applyAlignment="1">
      <alignment horizontal="center"/>
    </xf>
    <xf numFmtId="0" fontId="10" fillId="11" borderId="57" xfId="0" applyFont="1" applyFill="1" applyBorder="1" applyAlignment="1">
      <alignment horizontal="center" vertical="center" wrapText="1"/>
    </xf>
    <xf numFmtId="0" fontId="10" fillId="11" borderId="58" xfId="0" applyFont="1" applyFill="1" applyBorder="1" applyAlignment="1">
      <alignment horizontal="center" vertical="center" wrapText="1"/>
    </xf>
    <xf numFmtId="0" fontId="10" fillId="11" borderId="59" xfId="0" applyFont="1" applyFill="1" applyBorder="1" applyAlignment="1">
      <alignment horizontal="center" vertical="center" wrapText="1"/>
    </xf>
    <xf numFmtId="0" fontId="10" fillId="11" borderId="60" xfId="0" applyFont="1" applyFill="1" applyBorder="1" applyAlignment="1">
      <alignment horizontal="center" vertical="center" wrapText="1"/>
    </xf>
    <xf numFmtId="0" fontId="10" fillId="11" borderId="27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1" borderId="43" xfId="0" applyFont="1" applyFill="1" applyBorder="1" applyAlignment="1">
      <alignment horizontal="center" vertical="center" wrapText="1"/>
    </xf>
    <xf numFmtId="0" fontId="10" fillId="11" borderId="28" xfId="0" applyFont="1" applyFill="1" applyBorder="1" applyAlignment="1">
      <alignment horizontal="center" vertical="center" wrapText="1"/>
    </xf>
    <xf numFmtId="0" fontId="10" fillId="11" borderId="63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9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wrapText="1"/>
    </xf>
    <xf numFmtId="0" fontId="11" fillId="11" borderId="56" xfId="0" applyFont="1" applyFill="1" applyBorder="1" applyAlignment="1">
      <alignment horizontal="center" wrapText="1"/>
    </xf>
    <xf numFmtId="0" fontId="11" fillId="11" borderId="61" xfId="0" applyFont="1" applyFill="1" applyBorder="1" applyAlignment="1">
      <alignment horizontal="center" wrapText="1"/>
    </xf>
    <xf numFmtId="0" fontId="10" fillId="11" borderId="29" xfId="0" applyFont="1" applyFill="1" applyBorder="1" applyAlignment="1">
      <alignment horizontal="center" wrapText="1"/>
    </xf>
    <xf numFmtId="0" fontId="10" fillId="11" borderId="0" xfId="0" applyFont="1" applyFill="1" applyAlignment="1">
      <alignment horizontal="center" wrapText="1"/>
    </xf>
    <xf numFmtId="0" fontId="10" fillId="11" borderId="27" xfId="0" applyFont="1" applyFill="1" applyBorder="1" applyAlignment="1">
      <alignment horizontal="center" vertical="center"/>
    </xf>
    <xf numFmtId="0" fontId="10" fillId="11" borderId="28" xfId="0" applyFont="1" applyFill="1" applyBorder="1" applyAlignment="1">
      <alignment horizontal="center" vertical="center"/>
    </xf>
    <xf numFmtId="0" fontId="10" fillId="12" borderId="34" xfId="0" applyFont="1" applyFill="1" applyBorder="1" applyAlignment="1">
      <alignment horizontal="center" wrapText="1"/>
    </xf>
    <xf numFmtId="0" fontId="10" fillId="12" borderId="56" xfId="0" applyFont="1" applyFill="1" applyBorder="1" applyAlignment="1">
      <alignment horizontal="center" wrapText="1"/>
    </xf>
    <xf numFmtId="0" fontId="10" fillId="12" borderId="43" xfId="0" applyFont="1" applyFill="1" applyBorder="1" applyAlignment="1">
      <alignment horizontal="center" wrapText="1"/>
    </xf>
    <xf numFmtId="0" fontId="10" fillId="11" borderId="23" xfId="0" applyFont="1" applyFill="1" applyBorder="1" applyAlignment="1">
      <alignment horizontal="center" vertical="center"/>
    </xf>
    <xf numFmtId="0" fontId="10" fillId="11" borderId="5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/>
    </xf>
    <xf numFmtId="0" fontId="10" fillId="12" borderId="23" xfId="0" applyFont="1" applyFill="1" applyBorder="1" applyAlignment="1">
      <alignment horizontal="center" wrapText="1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4" fillId="6" borderId="1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0" fillId="11" borderId="34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 wrapText="1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 wrapText="1"/>
    </xf>
    <xf numFmtId="0" fontId="10" fillId="11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0" fillId="11" borderId="13" xfId="0" applyFont="1" applyFill="1" applyBorder="1" applyAlignment="1">
      <alignment horizontal="center" vertical="center" wrapText="1"/>
    </xf>
    <xf numFmtId="0" fontId="6" fillId="11" borderId="46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11" borderId="45" xfId="0" applyFont="1" applyFill="1" applyBorder="1" applyAlignment="1">
      <alignment horizontal="center" vertical="center" wrapText="1"/>
    </xf>
    <xf numFmtId="0" fontId="12" fillId="11" borderId="46" xfId="0" applyFont="1" applyFill="1" applyBorder="1" applyAlignment="1">
      <alignment horizontal="center" vertical="center" wrapText="1"/>
    </xf>
    <xf numFmtId="0" fontId="10" fillId="11" borderId="62" xfId="0" applyFont="1" applyFill="1" applyBorder="1" applyAlignment="1">
      <alignment horizontal="center"/>
    </xf>
    <xf numFmtId="0" fontId="10" fillId="11" borderId="56" xfId="0" applyFont="1" applyFill="1" applyBorder="1" applyAlignment="1">
      <alignment horizontal="center"/>
    </xf>
    <xf numFmtId="0" fontId="10" fillId="11" borderId="61" xfId="0" applyFont="1" applyFill="1" applyBorder="1" applyAlignment="1">
      <alignment horizontal="center"/>
    </xf>
    <xf numFmtId="0" fontId="10" fillId="11" borderId="25" xfId="0" applyFont="1" applyFill="1" applyBorder="1" applyAlignment="1">
      <alignment horizontal="center" wrapText="1"/>
    </xf>
    <xf numFmtId="0" fontId="10" fillId="11" borderId="55" xfId="0" applyFont="1" applyFill="1" applyBorder="1" applyAlignment="1">
      <alignment horizontal="center" wrapText="1"/>
    </xf>
    <xf numFmtId="0" fontId="10" fillId="11" borderId="17" xfId="0" applyFont="1" applyFill="1" applyBorder="1" applyAlignment="1">
      <alignment horizontal="center" vertical="center" wrapText="1"/>
    </xf>
    <xf numFmtId="0" fontId="10" fillId="11" borderId="46" xfId="0" applyFont="1" applyFill="1" applyBorder="1" applyAlignment="1">
      <alignment horizontal="center" vertical="center" wrapText="1"/>
    </xf>
    <xf numFmtId="0" fontId="6" fillId="11" borderId="43" xfId="0" applyFont="1" applyFill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10" fillId="5" borderId="51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 wrapText="1"/>
    </xf>
    <xf numFmtId="0" fontId="10" fillId="11" borderId="5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vertical="center"/>
    </xf>
    <xf numFmtId="0" fontId="10" fillId="11" borderId="10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45" xfId="0" applyFont="1" applyFill="1" applyBorder="1" applyAlignment="1">
      <alignment horizontal="center" vertical="center"/>
    </xf>
    <xf numFmtId="0" fontId="10" fillId="11" borderId="4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 wrapText="1"/>
    </xf>
    <xf numFmtId="0" fontId="10" fillId="11" borderId="15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11" borderId="29" xfId="0" applyFont="1" applyFill="1" applyBorder="1" applyAlignment="1">
      <alignment horizontal="center" vertical="center" wrapText="1"/>
    </xf>
    <xf numFmtId="0" fontId="10" fillId="11" borderId="0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10" fillId="11" borderId="4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0" fillId="11" borderId="14" xfId="0" applyFont="1" applyFill="1" applyBorder="1" applyAlignment="1">
      <alignment horizontal="center" vertical="center"/>
    </xf>
    <xf numFmtId="0" fontId="10" fillId="11" borderId="15" xfId="0" applyFont="1" applyFill="1" applyBorder="1" applyAlignment="1">
      <alignment horizontal="center" vertical="center"/>
    </xf>
    <xf numFmtId="0" fontId="10" fillId="11" borderId="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omma 2" xfId="2" xr:uid="{EAD707B2-FF2C-4F87-8C3D-17658CB6107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Channel_Shared/MChannel_Division/Marketing/Parcel%20Leaflets/Parcel%20Insert%20-%201617/Forecasts/parcel-forecast-H1-2017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18 v1"/>
      <sheetName val="1718"/>
    </sheetNames>
    <sheetDataSet>
      <sheetData sheetId="0" refreshError="1"/>
      <sheetData sheetId="1" refreshError="1">
        <row r="4">
          <cell r="D4">
            <v>10857</v>
          </cell>
          <cell r="V4">
            <v>16604</v>
          </cell>
          <cell r="W4">
            <v>15373</v>
          </cell>
          <cell r="X4">
            <v>18004</v>
          </cell>
          <cell r="Y4">
            <v>20514</v>
          </cell>
          <cell r="Z4">
            <v>24655</v>
          </cell>
          <cell r="AA4">
            <v>18570</v>
          </cell>
          <cell r="AB4">
            <v>16615</v>
          </cell>
          <cell r="AC4">
            <v>40960</v>
          </cell>
        </row>
        <row r="22">
          <cell r="V22">
            <v>20337</v>
          </cell>
          <cell r="W22">
            <v>13400</v>
          </cell>
          <cell r="X22">
            <v>11882</v>
          </cell>
          <cell r="Y22">
            <v>11740</v>
          </cell>
          <cell r="Z22">
            <v>9080</v>
          </cell>
          <cell r="AA22">
            <v>8910</v>
          </cell>
          <cell r="AB22">
            <v>7294</v>
          </cell>
          <cell r="AC22">
            <v>18608</v>
          </cell>
        </row>
        <row r="23">
          <cell r="V23">
            <v>30505</v>
          </cell>
          <cell r="W23">
            <v>20099</v>
          </cell>
          <cell r="X23">
            <v>17821</v>
          </cell>
          <cell r="Y23">
            <v>17610</v>
          </cell>
          <cell r="Z23">
            <v>13618</v>
          </cell>
          <cell r="AA23">
            <v>13363</v>
          </cell>
          <cell r="AB23">
            <v>10939</v>
          </cell>
          <cell r="AC23">
            <v>27912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C487-0457-4D69-895F-048460C7C625}">
  <sheetPr>
    <pageSetUpPr fitToPage="1"/>
  </sheetPr>
  <dimension ref="A1:CD175"/>
  <sheetViews>
    <sheetView zoomScale="70" zoomScaleNormal="70" workbookViewId="0">
      <pane xSplit="25" ySplit="2" topLeftCell="AZ3" activePane="bottomRight" state="frozen"/>
      <selection pane="topRight" activeCell="Z1" sqref="Z1"/>
      <selection pane="bottomLeft" activeCell="A3" sqref="A3"/>
      <selection pane="bottomRight" activeCell="AZ25" sqref="AZ25:BD25"/>
    </sheetView>
  </sheetViews>
  <sheetFormatPr defaultRowHeight="14.4" x14ac:dyDescent="0.3"/>
  <cols>
    <col min="1" max="1" width="24.6640625" customWidth="1"/>
    <col min="2" max="2" width="27" hidden="1" customWidth="1"/>
    <col min="3" max="6" width="10.6640625" hidden="1" customWidth="1"/>
    <col min="7" max="7" width="14.6640625" hidden="1" customWidth="1"/>
    <col min="8" max="8" width="11.33203125" hidden="1" customWidth="1"/>
    <col min="9" max="9" width="11.109375" hidden="1" customWidth="1"/>
    <col min="10" max="10" width="11" hidden="1" customWidth="1"/>
    <col min="11" max="11" width="11.5546875" hidden="1" customWidth="1"/>
    <col min="12" max="12" width="10.6640625" hidden="1" customWidth="1"/>
    <col min="13" max="13" width="11.44140625" hidden="1" customWidth="1"/>
    <col min="14" max="14" width="10.6640625" hidden="1" customWidth="1"/>
    <col min="15" max="15" width="15.5546875" hidden="1" customWidth="1"/>
    <col min="16" max="16" width="10.6640625" hidden="1" customWidth="1"/>
    <col min="17" max="17" width="11.6640625" hidden="1" customWidth="1"/>
    <col min="18" max="24" width="10.6640625" hidden="1" customWidth="1"/>
    <col min="25" max="25" width="30.5546875" customWidth="1"/>
    <col min="26" max="26" width="8.6640625" customWidth="1"/>
    <col min="27" max="27" width="8.44140625" customWidth="1"/>
    <col min="28" max="32" width="8.6640625" bestFit="1" customWidth="1"/>
    <col min="33" max="33" width="15" bestFit="1" customWidth="1"/>
    <col min="34" max="44" width="8.33203125" customWidth="1"/>
    <col min="45" max="46" width="9.6640625" bestFit="1" customWidth="1"/>
    <col min="47" max="47" width="9.6640625" style="92" bestFit="1" customWidth="1"/>
    <col min="48" max="50" width="9.6640625" bestFit="1" customWidth="1"/>
    <col min="51" max="51" width="9.6640625" style="92" bestFit="1" customWidth="1"/>
    <col min="52" max="52" width="11.5546875" bestFit="1" customWidth="1"/>
    <col min="53" max="56" width="9.6640625" bestFit="1" customWidth="1"/>
    <col min="57" max="57" width="9.6640625" style="93" bestFit="1" customWidth="1"/>
    <col min="58" max="60" width="9.6640625" bestFit="1" customWidth="1"/>
    <col min="61" max="61" width="9.6640625" style="40" bestFit="1" customWidth="1"/>
    <col min="62" max="62" width="10.109375" customWidth="1"/>
    <col min="63" max="64" width="9.6640625" bestFit="1" customWidth="1"/>
    <col min="65" max="65" width="9.6640625" style="106" bestFit="1" customWidth="1"/>
    <col min="66" max="67" width="9.6640625" bestFit="1" customWidth="1"/>
    <col min="68" max="68" width="9.6640625" style="41" bestFit="1" customWidth="1"/>
    <col min="69" max="69" width="9.6640625" style="106" bestFit="1" customWidth="1"/>
    <col min="70" max="70" width="9.6640625" style="73" bestFit="1" customWidth="1"/>
    <col min="71" max="72" width="9.6640625" bestFit="1" customWidth="1"/>
    <col min="73" max="73" width="9.6640625" style="41" bestFit="1" customWidth="1"/>
    <col min="74" max="74" width="11.5546875" style="40" bestFit="1" customWidth="1"/>
    <col min="75" max="75" width="10.6640625" bestFit="1" customWidth="1"/>
    <col min="76" max="76" width="11.109375" bestFit="1" customWidth="1"/>
    <col min="77" max="77" width="11.5546875" style="41" bestFit="1" customWidth="1"/>
    <col min="78" max="78" width="11.109375" style="40" bestFit="1" customWidth="1"/>
    <col min="79" max="79" width="11.5546875" bestFit="1" customWidth="1"/>
    <col min="80" max="80" width="11.109375" bestFit="1" customWidth="1"/>
    <col min="81" max="81" width="11.5546875" bestFit="1" customWidth="1"/>
    <col min="82" max="82" width="11.5546875" style="41" bestFit="1" customWidth="1"/>
  </cols>
  <sheetData>
    <row r="1" spans="1:82" ht="15" thickBot="1" x14ac:dyDescent="0.35">
      <c r="A1" s="398" t="s">
        <v>40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/>
      <c r="Z1" s="1">
        <v>1</v>
      </c>
      <c r="AA1" s="2">
        <v>2</v>
      </c>
      <c r="AB1" s="2">
        <v>3</v>
      </c>
      <c r="AC1" s="2">
        <v>4</v>
      </c>
      <c r="AD1" s="2">
        <v>5</v>
      </c>
      <c r="AE1" s="2">
        <v>6</v>
      </c>
      <c r="AF1" s="2">
        <v>7</v>
      </c>
      <c r="AG1" s="2">
        <v>8</v>
      </c>
      <c r="AH1" s="3">
        <v>9</v>
      </c>
      <c r="AI1" s="3">
        <v>10</v>
      </c>
      <c r="AJ1" s="3">
        <v>11</v>
      </c>
      <c r="AK1" s="3">
        <v>12</v>
      </c>
      <c r="AL1" s="3">
        <v>13</v>
      </c>
      <c r="AM1" s="3">
        <v>14</v>
      </c>
      <c r="AN1" s="3">
        <v>15</v>
      </c>
      <c r="AO1" s="3">
        <v>16</v>
      </c>
      <c r="AP1" s="3">
        <v>17</v>
      </c>
      <c r="AQ1" s="3">
        <v>18</v>
      </c>
      <c r="AR1" s="3">
        <v>19</v>
      </c>
      <c r="AS1" s="2">
        <v>20</v>
      </c>
      <c r="AT1" s="2">
        <v>21</v>
      </c>
      <c r="AU1" s="4">
        <v>22</v>
      </c>
      <c r="AV1" s="5">
        <v>23</v>
      </c>
      <c r="AW1" s="2">
        <v>24</v>
      </c>
      <c r="AX1" s="2">
        <v>25</v>
      </c>
      <c r="AY1" s="4">
        <v>26</v>
      </c>
      <c r="AZ1" s="5">
        <v>27</v>
      </c>
      <c r="BA1" s="2">
        <v>28</v>
      </c>
      <c r="BB1" s="2">
        <v>29</v>
      </c>
      <c r="BC1" s="4">
        <v>30</v>
      </c>
      <c r="BD1" s="6">
        <v>31</v>
      </c>
      <c r="BE1" s="1">
        <v>32</v>
      </c>
      <c r="BF1" s="2">
        <v>33</v>
      </c>
      <c r="BG1" s="2">
        <v>34</v>
      </c>
      <c r="BH1" s="6">
        <v>35</v>
      </c>
      <c r="BI1" s="7">
        <v>36</v>
      </c>
      <c r="BJ1" s="7">
        <v>37</v>
      </c>
      <c r="BK1" s="7">
        <v>38</v>
      </c>
      <c r="BL1" s="8">
        <v>39</v>
      </c>
      <c r="BM1" s="7">
        <v>40</v>
      </c>
      <c r="BN1" s="7">
        <v>41</v>
      </c>
      <c r="BO1" s="7">
        <v>42</v>
      </c>
      <c r="BP1" s="7">
        <v>43</v>
      </c>
      <c r="BQ1" s="9">
        <v>44</v>
      </c>
      <c r="BR1" s="7">
        <v>45</v>
      </c>
      <c r="BS1" s="7">
        <v>46</v>
      </c>
      <c r="BT1" s="7">
        <v>47</v>
      </c>
      <c r="BU1" s="7">
        <v>48</v>
      </c>
      <c r="BV1" s="7">
        <v>49</v>
      </c>
      <c r="BW1" s="7">
        <v>50</v>
      </c>
      <c r="BX1" s="7">
        <v>51</v>
      </c>
      <c r="BY1" s="7">
        <v>52</v>
      </c>
      <c r="BZ1" s="185">
        <v>1</v>
      </c>
      <c r="CA1" s="185">
        <v>2</v>
      </c>
      <c r="CB1" s="185">
        <v>3</v>
      </c>
      <c r="CC1" s="185">
        <v>4</v>
      </c>
      <c r="CD1" s="185">
        <v>5</v>
      </c>
    </row>
    <row r="2" spans="1:82" s="17" customFormat="1" ht="15" thickBot="1" x14ac:dyDescent="0.3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2"/>
      <c r="Z2" s="10">
        <v>43345</v>
      </c>
      <c r="AA2" s="11">
        <v>43352</v>
      </c>
      <c r="AB2" s="11">
        <f>AA2+7</f>
        <v>43359</v>
      </c>
      <c r="AC2" s="11">
        <f t="shared" ref="AC2:BY2" si="0">AB2+7</f>
        <v>43366</v>
      </c>
      <c r="AD2" s="11">
        <f t="shared" si="0"/>
        <v>43373</v>
      </c>
      <c r="AE2" s="11">
        <f t="shared" si="0"/>
        <v>43380</v>
      </c>
      <c r="AF2" s="11">
        <f t="shared" si="0"/>
        <v>43387</v>
      </c>
      <c r="AG2" s="11">
        <f t="shared" si="0"/>
        <v>43394</v>
      </c>
      <c r="AH2" s="12">
        <f t="shared" si="0"/>
        <v>43401</v>
      </c>
      <c r="AI2" s="12">
        <f t="shared" si="0"/>
        <v>43408</v>
      </c>
      <c r="AJ2" s="12">
        <f t="shared" si="0"/>
        <v>43415</v>
      </c>
      <c r="AK2" s="12">
        <f t="shared" si="0"/>
        <v>43422</v>
      </c>
      <c r="AL2" s="12">
        <f t="shared" si="0"/>
        <v>43429</v>
      </c>
      <c r="AM2" s="12">
        <f t="shared" si="0"/>
        <v>43436</v>
      </c>
      <c r="AN2" s="12">
        <f t="shared" si="0"/>
        <v>43443</v>
      </c>
      <c r="AO2" s="12">
        <f t="shared" si="0"/>
        <v>43450</v>
      </c>
      <c r="AP2" s="12">
        <f t="shared" si="0"/>
        <v>43457</v>
      </c>
      <c r="AQ2" s="12">
        <f t="shared" si="0"/>
        <v>43464</v>
      </c>
      <c r="AR2" s="12">
        <f t="shared" si="0"/>
        <v>43471</v>
      </c>
      <c r="AS2" s="11">
        <f t="shared" si="0"/>
        <v>43478</v>
      </c>
      <c r="AT2" s="11">
        <f t="shared" si="0"/>
        <v>43485</v>
      </c>
      <c r="AU2" s="13">
        <f t="shared" si="0"/>
        <v>43492</v>
      </c>
      <c r="AV2" s="14">
        <f t="shared" si="0"/>
        <v>43499</v>
      </c>
      <c r="AW2" s="11">
        <f t="shared" si="0"/>
        <v>43506</v>
      </c>
      <c r="AX2" s="11">
        <f t="shared" si="0"/>
        <v>43513</v>
      </c>
      <c r="AY2" s="13">
        <f t="shared" si="0"/>
        <v>43520</v>
      </c>
      <c r="AZ2" s="14">
        <f t="shared" si="0"/>
        <v>43527</v>
      </c>
      <c r="BA2" s="11">
        <f t="shared" si="0"/>
        <v>43534</v>
      </c>
      <c r="BB2" s="11">
        <f t="shared" si="0"/>
        <v>43541</v>
      </c>
      <c r="BC2" s="11">
        <f t="shared" si="0"/>
        <v>43548</v>
      </c>
      <c r="BD2" s="15">
        <f t="shared" si="0"/>
        <v>43555</v>
      </c>
      <c r="BE2" s="10">
        <f t="shared" si="0"/>
        <v>43562</v>
      </c>
      <c r="BF2" s="11">
        <f t="shared" si="0"/>
        <v>43569</v>
      </c>
      <c r="BG2" s="11">
        <f t="shared" si="0"/>
        <v>43576</v>
      </c>
      <c r="BH2" s="15">
        <f t="shared" si="0"/>
        <v>43583</v>
      </c>
      <c r="BI2" s="11">
        <f t="shared" si="0"/>
        <v>43590</v>
      </c>
      <c r="BJ2" s="11">
        <f t="shared" si="0"/>
        <v>43597</v>
      </c>
      <c r="BK2" s="11">
        <f t="shared" si="0"/>
        <v>43604</v>
      </c>
      <c r="BL2" s="15">
        <f t="shared" si="0"/>
        <v>43611</v>
      </c>
      <c r="BM2" s="11">
        <f t="shared" si="0"/>
        <v>43618</v>
      </c>
      <c r="BN2" s="11">
        <f t="shared" si="0"/>
        <v>43625</v>
      </c>
      <c r="BO2" s="11">
        <f t="shared" si="0"/>
        <v>43632</v>
      </c>
      <c r="BP2" s="11">
        <f t="shared" si="0"/>
        <v>43639</v>
      </c>
      <c r="BQ2" s="16">
        <f t="shared" si="0"/>
        <v>43646</v>
      </c>
      <c r="BR2" s="11">
        <f t="shared" si="0"/>
        <v>43653</v>
      </c>
      <c r="BS2" s="11">
        <f t="shared" si="0"/>
        <v>43660</v>
      </c>
      <c r="BT2" s="11">
        <f t="shared" si="0"/>
        <v>43667</v>
      </c>
      <c r="BU2" s="11">
        <f t="shared" si="0"/>
        <v>43674</v>
      </c>
      <c r="BV2" s="11">
        <f t="shared" si="0"/>
        <v>43681</v>
      </c>
      <c r="BW2" s="11">
        <f t="shared" si="0"/>
        <v>43688</v>
      </c>
      <c r="BX2" s="11">
        <f t="shared" si="0"/>
        <v>43695</v>
      </c>
      <c r="BY2" s="11">
        <f t="shared" si="0"/>
        <v>43702</v>
      </c>
      <c r="BZ2" s="11">
        <v>43709</v>
      </c>
      <c r="CA2" s="11">
        <v>43716</v>
      </c>
      <c r="CB2" s="11">
        <v>43723</v>
      </c>
      <c r="CC2" s="11">
        <v>43730</v>
      </c>
      <c r="CD2" s="11">
        <v>43737</v>
      </c>
    </row>
    <row r="3" spans="1:82" ht="15" thickBot="1" x14ac:dyDescent="0.35">
      <c r="A3" s="403" t="s">
        <v>0</v>
      </c>
      <c r="B3" s="18" t="s">
        <v>1</v>
      </c>
      <c r="C3" s="19"/>
      <c r="D3" s="19"/>
      <c r="E3" s="19"/>
      <c r="F3" s="20"/>
      <c r="G3" s="21">
        <v>35000</v>
      </c>
      <c r="H3" s="22">
        <v>25000</v>
      </c>
      <c r="I3" s="22">
        <v>22000</v>
      </c>
      <c r="J3" s="22">
        <v>25000</v>
      </c>
      <c r="K3" s="23">
        <v>18000</v>
      </c>
      <c r="L3" s="24"/>
      <c r="M3" s="25"/>
      <c r="N3" s="26"/>
      <c r="O3" s="27"/>
      <c r="P3" s="28">
        <v>24161.25760068548</v>
      </c>
      <c r="Q3" s="28">
        <v>26178.722989010901</v>
      </c>
      <c r="R3" s="28">
        <v>13325.904792714453</v>
      </c>
      <c r="S3" s="28">
        <v>40877.746927107211</v>
      </c>
      <c r="T3" s="28">
        <v>20246.10568215308</v>
      </c>
      <c r="U3" s="29">
        <v>17000</v>
      </c>
      <c r="V3" s="27">
        <v>17600</v>
      </c>
      <c r="W3" s="27">
        <v>19700</v>
      </c>
      <c r="X3" s="26">
        <v>20000</v>
      </c>
      <c r="Y3" s="30" t="s">
        <v>2</v>
      </c>
      <c r="Z3" s="31">
        <v>49202</v>
      </c>
      <c r="AA3" s="32">
        <v>57760</v>
      </c>
      <c r="AB3" s="32">
        <v>73658</v>
      </c>
      <c r="AC3" s="32">
        <v>97871</v>
      </c>
      <c r="AD3" s="32">
        <v>83376</v>
      </c>
      <c r="AE3" s="32">
        <v>113209</v>
      </c>
      <c r="AF3" s="32">
        <v>87375</v>
      </c>
      <c r="AG3" s="33">
        <v>73629</v>
      </c>
      <c r="AH3" s="34" t="s">
        <v>41</v>
      </c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5"/>
      <c r="AT3" s="32"/>
      <c r="AU3" s="36"/>
      <c r="AV3" s="35"/>
      <c r="AW3" s="32"/>
      <c r="AX3" s="32"/>
      <c r="AY3" s="36"/>
      <c r="AZ3" s="186"/>
      <c r="BA3" s="187"/>
      <c r="BB3" s="187"/>
      <c r="BC3" s="187"/>
      <c r="BD3" s="188">
        <v>64338.154906665179</v>
      </c>
      <c r="BE3" s="189">
        <v>34840.403042797137</v>
      </c>
      <c r="BF3" s="187">
        <v>41415.011927248503</v>
      </c>
      <c r="BG3" s="187">
        <v>36998.744956673392</v>
      </c>
      <c r="BH3" s="188">
        <v>98976.806202356791</v>
      </c>
      <c r="BI3" s="187">
        <v>49819.893315101108</v>
      </c>
      <c r="BJ3" s="187">
        <v>45390.886948161969</v>
      </c>
      <c r="BK3" s="187">
        <v>45722.729062632701</v>
      </c>
      <c r="BL3" s="188">
        <v>57207.886301571831</v>
      </c>
      <c r="BM3" s="187">
        <v>128065.68656931531</v>
      </c>
      <c r="BN3" s="187">
        <v>46001.869059088254</v>
      </c>
      <c r="BO3" s="187">
        <v>65864.185728929704</v>
      </c>
      <c r="BP3" s="187">
        <v>78065.79313551588</v>
      </c>
      <c r="BQ3" s="190">
        <v>85845.036209121885</v>
      </c>
      <c r="BR3" s="187">
        <v>65172.369240212727</v>
      </c>
      <c r="BS3" s="187">
        <v>72421.81869035105</v>
      </c>
      <c r="BT3" s="187">
        <v>62720.69493685678</v>
      </c>
      <c r="BU3" s="32">
        <v>60673.269260926652</v>
      </c>
      <c r="BV3" s="187">
        <v>57164.53163060439</v>
      </c>
      <c r="BW3" s="187">
        <v>43680.350425812772</v>
      </c>
      <c r="BX3" s="187">
        <v>61486.165054280711</v>
      </c>
      <c r="BY3" s="187">
        <v>44297.691693866924</v>
      </c>
    </row>
    <row r="4" spans="1:82" ht="25.95" customHeight="1" thickBot="1" x14ac:dyDescent="0.35">
      <c r="A4" s="404"/>
      <c r="B4" s="42"/>
      <c r="C4" s="43"/>
      <c r="D4" s="43"/>
      <c r="E4" s="43"/>
      <c r="F4" s="43"/>
      <c r="G4" s="44" t="s">
        <v>3</v>
      </c>
      <c r="H4" s="45" t="s">
        <v>4</v>
      </c>
      <c r="I4" s="45" t="s">
        <v>5</v>
      </c>
      <c r="J4" s="46"/>
      <c r="K4" s="46"/>
      <c r="L4" s="47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8" t="s">
        <v>6</v>
      </c>
      <c r="Z4" s="49"/>
      <c r="AA4" s="50"/>
      <c r="AB4" s="50"/>
      <c r="AC4" s="50"/>
      <c r="AD4" s="50"/>
      <c r="AE4" s="50"/>
      <c r="AF4" s="50"/>
      <c r="AG4" s="51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3"/>
      <c r="AT4" s="54"/>
      <c r="AU4" s="55"/>
      <c r="AV4" s="53"/>
      <c r="AW4" s="54"/>
      <c r="AX4" s="54"/>
      <c r="AY4" s="55"/>
      <c r="AZ4" s="191"/>
      <c r="BA4" s="192"/>
      <c r="BB4" s="192"/>
      <c r="BC4" s="55"/>
      <c r="BD4" s="193">
        <f>BD3-BD5</f>
        <v>51470.154906665179</v>
      </c>
      <c r="BE4" s="193">
        <f t="shared" ref="BE4:BY4" si="1">BE3-BE5</f>
        <v>27872.403042797137</v>
      </c>
      <c r="BF4" s="193">
        <f t="shared" si="1"/>
        <v>33132.011927248503</v>
      </c>
      <c r="BG4" s="193">
        <f t="shared" si="1"/>
        <v>29598.744956673392</v>
      </c>
      <c r="BH4" s="193">
        <f t="shared" si="1"/>
        <v>79181.806202356791</v>
      </c>
      <c r="BI4" s="193">
        <f t="shared" si="1"/>
        <v>39855.893315101108</v>
      </c>
      <c r="BJ4" s="193">
        <f t="shared" si="1"/>
        <v>36312.886948161969</v>
      </c>
      <c r="BK4" s="193">
        <f t="shared" si="1"/>
        <v>36577.729062632701</v>
      </c>
      <c r="BL4" s="193">
        <f t="shared" si="1"/>
        <v>45765.886301571831</v>
      </c>
      <c r="BM4" s="193">
        <f t="shared" si="1"/>
        <v>102452.68656931531</v>
      </c>
      <c r="BN4" s="193">
        <f t="shared" si="1"/>
        <v>36801.869059088254</v>
      </c>
      <c r="BO4" s="193">
        <f t="shared" si="1"/>
        <v>52691.185728929704</v>
      </c>
      <c r="BP4" s="194">
        <f t="shared" si="1"/>
        <v>62452.79313551588</v>
      </c>
      <c r="BQ4" s="195">
        <f t="shared" si="1"/>
        <v>68676.036209121885</v>
      </c>
      <c r="BR4" s="193">
        <f t="shared" si="1"/>
        <v>52138.369240212727</v>
      </c>
      <c r="BS4" s="193">
        <f t="shared" si="1"/>
        <v>57937.81869035105</v>
      </c>
      <c r="BT4" s="193">
        <f t="shared" si="1"/>
        <v>50176.69493685678</v>
      </c>
      <c r="BU4" s="194">
        <f t="shared" si="1"/>
        <v>48538.269260926652</v>
      </c>
      <c r="BV4" s="193">
        <f t="shared" si="1"/>
        <v>45731.53163060439</v>
      </c>
      <c r="BW4" s="193">
        <f t="shared" si="1"/>
        <v>34944.350425812772</v>
      </c>
      <c r="BX4" s="193">
        <f t="shared" si="1"/>
        <v>49189.165054280711</v>
      </c>
      <c r="BY4" s="194">
        <f t="shared" si="1"/>
        <v>35437.691693866924</v>
      </c>
    </row>
    <row r="5" spans="1:82" ht="25.95" customHeight="1" thickBot="1" x14ac:dyDescent="0.35">
      <c r="A5" s="404"/>
      <c r="B5" s="183"/>
      <c r="C5" s="43"/>
      <c r="D5" s="43"/>
      <c r="E5" s="43"/>
      <c r="F5" s="43"/>
      <c r="G5" s="60"/>
      <c r="H5" s="61"/>
      <c r="I5" s="62"/>
      <c r="J5" s="46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63" t="s">
        <v>7</v>
      </c>
      <c r="Z5" s="64"/>
      <c r="AA5" s="65"/>
      <c r="AB5" s="65"/>
      <c r="AC5" s="65"/>
      <c r="AD5" s="65"/>
      <c r="AE5" s="65"/>
      <c r="AF5" s="65"/>
      <c r="AG5" s="66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67"/>
      <c r="AT5" s="65"/>
      <c r="AU5" s="68"/>
      <c r="AV5" s="196"/>
      <c r="AW5" s="197"/>
      <c r="AX5" s="197"/>
      <c r="AY5" s="198"/>
      <c r="AZ5" s="199"/>
      <c r="BA5" s="200"/>
      <c r="BB5" s="200"/>
      <c r="BC5" s="198"/>
      <c r="BD5" s="201">
        <f>ROUND(BD3*20%,0)</f>
        <v>12868</v>
      </c>
      <c r="BE5" s="201">
        <f t="shared" ref="BE5:BY5" si="2">ROUND(BE3*20%,0)</f>
        <v>6968</v>
      </c>
      <c r="BF5" s="201">
        <f t="shared" si="2"/>
        <v>8283</v>
      </c>
      <c r="BG5" s="201">
        <f t="shared" si="2"/>
        <v>7400</v>
      </c>
      <c r="BH5" s="201">
        <f t="shared" si="2"/>
        <v>19795</v>
      </c>
      <c r="BI5" s="201">
        <f t="shared" si="2"/>
        <v>9964</v>
      </c>
      <c r="BJ5" s="201">
        <f t="shared" si="2"/>
        <v>9078</v>
      </c>
      <c r="BK5" s="201">
        <f t="shared" si="2"/>
        <v>9145</v>
      </c>
      <c r="BL5" s="201">
        <f t="shared" si="2"/>
        <v>11442</v>
      </c>
      <c r="BM5" s="201">
        <f t="shared" si="2"/>
        <v>25613</v>
      </c>
      <c r="BN5" s="201">
        <f t="shared" si="2"/>
        <v>9200</v>
      </c>
      <c r="BO5" s="201">
        <f t="shared" si="2"/>
        <v>13173</v>
      </c>
      <c r="BP5" s="202">
        <f t="shared" si="2"/>
        <v>15613</v>
      </c>
      <c r="BQ5" s="195">
        <f t="shared" si="2"/>
        <v>17169</v>
      </c>
      <c r="BR5" s="201">
        <f t="shared" si="2"/>
        <v>13034</v>
      </c>
      <c r="BS5" s="201">
        <f t="shared" si="2"/>
        <v>14484</v>
      </c>
      <c r="BT5" s="201">
        <f t="shared" si="2"/>
        <v>12544</v>
      </c>
      <c r="BU5" s="202">
        <f t="shared" si="2"/>
        <v>12135</v>
      </c>
      <c r="BV5" s="201">
        <f t="shared" si="2"/>
        <v>11433</v>
      </c>
      <c r="BW5" s="201">
        <f t="shared" si="2"/>
        <v>8736</v>
      </c>
      <c r="BX5" s="201">
        <f t="shared" si="2"/>
        <v>12297</v>
      </c>
      <c r="BY5" s="202">
        <f t="shared" si="2"/>
        <v>8860</v>
      </c>
    </row>
    <row r="6" spans="1:82" ht="21.6" customHeight="1" thickBot="1" x14ac:dyDescent="0.35">
      <c r="A6" s="404"/>
      <c r="B6" s="406"/>
      <c r="C6" s="43"/>
      <c r="D6" s="43"/>
      <c r="E6" s="43"/>
      <c r="F6" s="69"/>
      <c r="G6" s="70" t="s">
        <v>8</v>
      </c>
      <c r="H6" s="71"/>
      <c r="I6" s="72"/>
      <c r="J6" s="71"/>
      <c r="K6" s="70" t="s">
        <v>9</v>
      </c>
      <c r="L6" s="47"/>
      <c r="M6" s="70" t="s">
        <v>10</v>
      </c>
      <c r="N6" s="70" t="s">
        <v>11</v>
      </c>
      <c r="O6" s="70" t="s">
        <v>12</v>
      </c>
      <c r="P6" s="70" t="s">
        <v>13</v>
      </c>
      <c r="Q6" s="70" t="s">
        <v>10</v>
      </c>
      <c r="R6" s="70" t="s">
        <v>14</v>
      </c>
      <c r="S6" s="72"/>
      <c r="T6" s="71"/>
      <c r="U6" s="407" t="s">
        <v>15</v>
      </c>
      <c r="V6" s="408"/>
      <c r="W6" s="409"/>
      <c r="X6" s="72"/>
      <c r="Y6" s="410" t="s">
        <v>16</v>
      </c>
      <c r="Z6" s="412" t="s">
        <v>42</v>
      </c>
      <c r="AA6" s="413"/>
      <c r="AB6" s="413"/>
      <c r="AC6" s="413"/>
      <c r="AD6" s="414"/>
      <c r="AE6" s="442" t="s">
        <v>43</v>
      </c>
      <c r="AF6" s="443"/>
      <c r="AG6" s="443"/>
      <c r="AH6" s="203"/>
      <c r="AI6" s="444"/>
      <c r="AJ6" s="444"/>
      <c r="AK6" s="444"/>
      <c r="AL6" s="444"/>
      <c r="AM6" s="445"/>
      <c r="AN6" s="445"/>
      <c r="AO6" s="445"/>
      <c r="AP6" s="445"/>
      <c r="AQ6" s="445"/>
      <c r="AR6" s="73"/>
      <c r="AS6" s="392" t="s">
        <v>44</v>
      </c>
      <c r="AT6" s="393"/>
      <c r="AU6" s="446"/>
      <c r="AV6" s="447" t="s">
        <v>45</v>
      </c>
      <c r="AW6" s="448"/>
      <c r="AX6" s="448"/>
      <c r="AY6" s="449"/>
      <c r="AZ6" s="450" t="s">
        <v>46</v>
      </c>
      <c r="BA6" s="451"/>
      <c r="BB6" s="451"/>
      <c r="BC6" s="451"/>
      <c r="BD6" s="452"/>
      <c r="BE6" s="418" t="s">
        <v>47</v>
      </c>
      <c r="BF6" s="419"/>
      <c r="BG6" s="419"/>
      <c r="BH6" s="420"/>
      <c r="BI6" s="421" t="s">
        <v>48</v>
      </c>
      <c r="BJ6" s="422"/>
      <c r="BK6" s="422"/>
      <c r="BL6" s="423"/>
      <c r="BM6" s="418" t="s">
        <v>49</v>
      </c>
      <c r="BN6" s="419"/>
      <c r="BO6" s="419"/>
      <c r="BP6" s="420"/>
      <c r="BQ6" s="204"/>
      <c r="BR6" s="418" t="s">
        <v>50</v>
      </c>
      <c r="BS6" s="419"/>
      <c r="BT6" s="419"/>
      <c r="BU6" s="420"/>
      <c r="BV6" s="418" t="s">
        <v>51</v>
      </c>
      <c r="BW6" s="419"/>
      <c r="BX6" s="419"/>
      <c r="BY6" s="420"/>
    </row>
    <row r="7" spans="1:82" ht="15" customHeight="1" thickBot="1" x14ac:dyDescent="0.35">
      <c r="A7" s="404"/>
      <c r="B7" s="406"/>
      <c r="C7" s="43"/>
      <c r="D7" s="43"/>
      <c r="E7" s="43"/>
      <c r="F7" s="69"/>
      <c r="G7" s="70"/>
      <c r="H7" s="71"/>
      <c r="I7" s="72"/>
      <c r="J7" s="71"/>
      <c r="K7" s="70"/>
      <c r="L7" s="47"/>
      <c r="M7" s="70"/>
      <c r="N7" s="70"/>
      <c r="O7" s="70"/>
      <c r="P7" s="70"/>
      <c r="Q7" s="70"/>
      <c r="R7" s="70"/>
      <c r="S7" s="72"/>
      <c r="T7" s="71"/>
      <c r="U7" s="180"/>
      <c r="V7" s="181"/>
      <c r="W7" s="182"/>
      <c r="X7" s="72"/>
      <c r="Y7" s="411"/>
      <c r="Z7" s="426" t="s">
        <v>52</v>
      </c>
      <c r="AA7" s="427"/>
      <c r="AB7" s="427"/>
      <c r="AC7" s="427"/>
      <c r="AD7" s="428"/>
      <c r="AE7" s="432" t="s">
        <v>53</v>
      </c>
      <c r="AF7" s="433"/>
      <c r="AG7" s="434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421" t="s">
        <v>54</v>
      </c>
      <c r="AT7" s="422"/>
      <c r="AU7" s="435"/>
      <c r="AV7" s="439" t="s">
        <v>55</v>
      </c>
      <c r="AW7" s="422"/>
      <c r="AX7" s="422"/>
      <c r="AY7" s="423"/>
      <c r="AZ7" s="450"/>
      <c r="BA7" s="451"/>
      <c r="BB7" s="451"/>
      <c r="BC7" s="451"/>
      <c r="BD7" s="453"/>
      <c r="BE7" s="421" t="s">
        <v>56</v>
      </c>
      <c r="BF7" s="422"/>
      <c r="BG7" s="422"/>
      <c r="BH7" s="423"/>
      <c r="BI7" s="421" t="s">
        <v>57</v>
      </c>
      <c r="BJ7" s="422"/>
      <c r="BK7" s="422"/>
      <c r="BL7" s="423"/>
      <c r="BM7" s="418" t="s">
        <v>58</v>
      </c>
      <c r="BN7" s="419"/>
      <c r="BO7" s="419"/>
      <c r="BP7" s="420"/>
      <c r="BQ7" s="205"/>
      <c r="BR7" s="418" t="s">
        <v>59</v>
      </c>
      <c r="BS7" s="419"/>
      <c r="BT7" s="419"/>
      <c r="BU7" s="420"/>
      <c r="BV7" s="418" t="s">
        <v>60</v>
      </c>
      <c r="BW7" s="419"/>
      <c r="BX7" s="419"/>
      <c r="BY7" s="420"/>
    </row>
    <row r="8" spans="1:82" ht="18" customHeight="1" thickBot="1" x14ac:dyDescent="0.35">
      <c r="A8" s="404"/>
      <c r="B8" s="406"/>
      <c r="C8" s="43"/>
      <c r="D8" s="43"/>
      <c r="E8" s="43"/>
      <c r="F8" s="69"/>
      <c r="G8" s="70"/>
      <c r="H8" s="71"/>
      <c r="I8" s="72"/>
      <c r="J8" s="71"/>
      <c r="K8" s="70"/>
      <c r="L8" s="47"/>
      <c r="M8" s="70"/>
      <c r="N8" s="70"/>
      <c r="O8" s="70"/>
      <c r="P8" s="70"/>
      <c r="Q8" s="70"/>
      <c r="R8" s="70"/>
      <c r="S8" s="72"/>
      <c r="T8" s="71"/>
      <c r="U8" s="180"/>
      <c r="V8" s="181"/>
      <c r="W8" s="182"/>
      <c r="X8" s="72"/>
      <c r="Y8" s="411"/>
      <c r="Z8" s="429"/>
      <c r="AA8" s="430"/>
      <c r="AB8" s="430"/>
      <c r="AC8" s="430"/>
      <c r="AD8" s="431"/>
      <c r="AE8" s="432" t="s">
        <v>61</v>
      </c>
      <c r="AF8" s="433"/>
      <c r="AG8" s="434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436"/>
      <c r="AT8" s="437"/>
      <c r="AU8" s="438"/>
      <c r="AV8" s="440"/>
      <c r="AW8" s="437"/>
      <c r="AX8" s="437"/>
      <c r="AY8" s="441"/>
      <c r="AZ8" s="454"/>
      <c r="BA8" s="448"/>
      <c r="BB8" s="448"/>
      <c r="BC8" s="448"/>
      <c r="BD8" s="449"/>
      <c r="BE8" s="436"/>
      <c r="BF8" s="437"/>
      <c r="BG8" s="437"/>
      <c r="BH8" s="441"/>
      <c r="BI8" s="436"/>
      <c r="BJ8" s="437"/>
      <c r="BK8" s="437"/>
      <c r="BL8" s="441"/>
      <c r="BM8" s="206"/>
      <c r="BN8" s="207"/>
      <c r="BO8" s="207"/>
      <c r="BP8" s="77"/>
      <c r="BQ8" s="205"/>
      <c r="BR8" s="208"/>
      <c r="BS8" s="208"/>
      <c r="BT8" s="208"/>
      <c r="BU8" s="209"/>
      <c r="BV8" s="210"/>
      <c r="BW8" s="211"/>
      <c r="BX8" s="211"/>
      <c r="BY8" s="212"/>
    </row>
    <row r="9" spans="1:82" ht="30" customHeight="1" thickBot="1" x14ac:dyDescent="0.35">
      <c r="A9" s="404"/>
      <c r="B9" s="78"/>
      <c r="C9" s="43"/>
      <c r="D9" s="43"/>
      <c r="E9" s="43"/>
      <c r="F9" s="69"/>
      <c r="G9" s="79"/>
      <c r="H9" s="46"/>
      <c r="I9" s="46"/>
      <c r="J9" s="46"/>
      <c r="K9" s="79"/>
      <c r="L9" s="47"/>
      <c r="M9" s="80"/>
      <c r="N9" s="81"/>
      <c r="O9" s="81"/>
      <c r="P9" s="81"/>
      <c r="Q9" s="81"/>
      <c r="R9" s="81"/>
      <c r="S9" s="72"/>
      <c r="T9" s="72"/>
      <c r="U9" s="181"/>
      <c r="V9" s="82"/>
      <c r="W9" s="82"/>
      <c r="X9" s="46"/>
      <c r="Y9" s="213"/>
      <c r="Z9" s="214"/>
      <c r="AA9" s="215"/>
      <c r="AB9" s="215"/>
      <c r="AC9" s="215"/>
      <c r="AD9" s="215"/>
      <c r="AE9" s="216"/>
      <c r="AF9" s="217"/>
      <c r="AG9" s="217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422" t="s">
        <v>62</v>
      </c>
      <c r="AT9" s="422"/>
      <c r="AU9" s="422"/>
      <c r="AV9" s="418" t="s">
        <v>63</v>
      </c>
      <c r="AW9" s="419"/>
      <c r="AX9" s="419"/>
      <c r="AY9" s="420"/>
      <c r="AZ9" s="418" t="s">
        <v>64</v>
      </c>
      <c r="BA9" s="419"/>
      <c r="BB9" s="419"/>
      <c r="BC9" s="419"/>
      <c r="BD9" s="424"/>
      <c r="BE9" s="425" t="s">
        <v>65</v>
      </c>
      <c r="BF9" s="419"/>
      <c r="BG9" s="419"/>
      <c r="BH9" s="424"/>
      <c r="BI9" s="421" t="s">
        <v>66</v>
      </c>
      <c r="BJ9" s="422"/>
      <c r="BK9" s="422"/>
      <c r="BL9" s="423"/>
      <c r="BM9" s="218"/>
      <c r="BN9" s="208"/>
      <c r="BO9" s="208"/>
      <c r="BP9" s="209"/>
      <c r="BQ9" s="205"/>
      <c r="BR9" s="208"/>
      <c r="BS9" s="208"/>
      <c r="BT9" s="208"/>
      <c r="BU9" s="209"/>
      <c r="BV9" s="83"/>
      <c r="BW9" s="84"/>
      <c r="BX9" s="219"/>
    </row>
    <row r="10" spans="1:82" ht="18.600000000000001" customHeight="1" thickBot="1" x14ac:dyDescent="0.35">
      <c r="A10" s="404"/>
      <c r="B10" s="85"/>
      <c r="C10" s="84"/>
      <c r="D10" s="84"/>
      <c r="E10" s="84"/>
      <c r="F10" s="86"/>
      <c r="L10" s="87"/>
      <c r="M10" s="88"/>
      <c r="N10" s="89"/>
      <c r="O10" s="89"/>
      <c r="P10" s="89"/>
      <c r="Q10" s="89"/>
      <c r="R10" s="89"/>
      <c r="S10" s="89"/>
      <c r="T10" s="89"/>
      <c r="U10" s="90"/>
      <c r="V10" s="91"/>
      <c r="W10" s="91"/>
      <c r="Y10" s="220"/>
      <c r="Z10" s="214"/>
      <c r="AA10" s="215"/>
      <c r="AB10" s="215"/>
      <c r="AC10" s="215"/>
      <c r="AD10" s="215"/>
      <c r="AE10" s="216"/>
      <c r="AF10" s="217"/>
      <c r="AG10" s="217"/>
      <c r="AQ10" s="73"/>
      <c r="AR10" s="73"/>
      <c r="AS10" s="221"/>
      <c r="AT10" s="221"/>
      <c r="AU10" s="222"/>
      <c r="AV10" s="221"/>
      <c r="AW10" s="221"/>
      <c r="AX10" s="221"/>
      <c r="AY10" s="221"/>
      <c r="AZ10" s="223"/>
      <c r="BA10" s="223"/>
      <c r="BB10" s="223"/>
      <c r="BC10" s="223"/>
      <c r="BD10" s="223"/>
      <c r="BE10" s="224"/>
      <c r="BF10" s="225"/>
      <c r="BG10" s="225"/>
      <c r="BH10" s="208"/>
      <c r="BI10" s="218"/>
      <c r="BJ10" s="208"/>
      <c r="BK10" s="208"/>
      <c r="BL10" s="208"/>
      <c r="BM10" s="218"/>
      <c r="BN10" s="208"/>
      <c r="BO10" s="208"/>
      <c r="BP10" s="209"/>
      <c r="BQ10" s="205"/>
      <c r="BR10" s="208"/>
      <c r="BS10" s="208"/>
      <c r="BT10" s="208"/>
      <c r="BU10" s="209"/>
      <c r="BV10" s="83"/>
      <c r="BW10" s="84"/>
      <c r="BX10" s="219"/>
    </row>
    <row r="11" spans="1:82" ht="81.599999999999994" customHeight="1" thickBot="1" x14ac:dyDescent="0.35">
      <c r="A11" s="404"/>
      <c r="B11" s="78"/>
      <c r="C11" s="43"/>
      <c r="D11" s="43"/>
      <c r="E11" s="43"/>
      <c r="F11" s="69"/>
      <c r="G11" s="79"/>
      <c r="H11" s="46"/>
      <c r="I11" s="46"/>
      <c r="J11" s="46"/>
      <c r="K11" s="79"/>
      <c r="L11" s="47"/>
      <c r="M11" s="80"/>
      <c r="N11" s="81"/>
      <c r="O11" s="81"/>
      <c r="P11" s="81"/>
      <c r="Q11" s="81"/>
      <c r="R11" s="81"/>
      <c r="S11" s="72"/>
      <c r="T11" s="72"/>
      <c r="U11" s="181"/>
      <c r="V11" s="82"/>
      <c r="W11" s="82"/>
      <c r="X11" s="46"/>
      <c r="Y11" s="226" t="s">
        <v>17</v>
      </c>
      <c r="Z11" s="415" t="s">
        <v>67</v>
      </c>
      <c r="AA11" s="416"/>
      <c r="AB11" s="416"/>
      <c r="AC11" s="416"/>
      <c r="AD11" s="417"/>
      <c r="AE11" s="418" t="s">
        <v>68</v>
      </c>
      <c r="AF11" s="419"/>
      <c r="AG11" s="420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455"/>
      <c r="AT11" s="455"/>
      <c r="AU11" s="456"/>
      <c r="AV11" s="457"/>
      <c r="AW11" s="455"/>
      <c r="AX11" s="455"/>
      <c r="AY11" s="455"/>
      <c r="AZ11" s="392" t="s">
        <v>69</v>
      </c>
      <c r="BA11" s="393"/>
      <c r="BB11" s="393"/>
      <c r="BC11" s="393"/>
      <c r="BD11" s="394"/>
      <c r="BE11" s="392" t="s">
        <v>70</v>
      </c>
      <c r="BF11" s="393"/>
      <c r="BG11" s="393"/>
      <c r="BH11" s="394"/>
      <c r="BI11" s="392" t="s">
        <v>70</v>
      </c>
      <c r="BJ11" s="393"/>
      <c r="BK11" s="393"/>
      <c r="BL11" s="394"/>
      <c r="BM11" s="392" t="s">
        <v>71</v>
      </c>
      <c r="BN11" s="393"/>
      <c r="BO11" s="393"/>
      <c r="BP11" s="394"/>
      <c r="BQ11" s="227"/>
      <c r="BR11" s="392" t="s">
        <v>72</v>
      </c>
      <c r="BS11" s="393"/>
      <c r="BT11" s="393"/>
      <c r="BU11" s="394"/>
      <c r="BV11" s="392" t="s">
        <v>73</v>
      </c>
      <c r="BW11" s="393"/>
      <c r="BX11" s="393"/>
      <c r="BY11" s="394"/>
    </row>
    <row r="12" spans="1:82" ht="52.2" customHeight="1" thickBot="1" x14ac:dyDescent="0.35">
      <c r="A12" s="404"/>
      <c r="B12" s="78"/>
      <c r="C12" s="43"/>
      <c r="D12" s="43"/>
      <c r="E12" s="43"/>
      <c r="F12" s="69"/>
      <c r="G12" s="79"/>
      <c r="H12" s="46"/>
      <c r="I12" s="46"/>
      <c r="J12" s="46"/>
      <c r="K12" s="79"/>
      <c r="L12" s="47"/>
      <c r="M12" s="80"/>
      <c r="N12" s="81"/>
      <c r="O12" s="81"/>
      <c r="P12" s="81"/>
      <c r="Q12" s="81"/>
      <c r="R12" s="81"/>
      <c r="S12" s="72"/>
      <c r="T12" s="72"/>
      <c r="U12" s="181"/>
      <c r="V12" s="82"/>
      <c r="W12" s="82"/>
      <c r="X12" s="46"/>
      <c r="Y12" s="395" t="s">
        <v>18</v>
      </c>
      <c r="AG12" s="228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BK12" s="392" t="s">
        <v>74</v>
      </c>
      <c r="BL12" s="393"/>
      <c r="BM12" s="392" t="s">
        <v>75</v>
      </c>
      <c r="BN12" s="393"/>
      <c r="BO12" s="393"/>
      <c r="BP12" s="394"/>
      <c r="BQ12" s="227"/>
      <c r="BR12" s="392" t="s">
        <v>75</v>
      </c>
      <c r="BS12" s="393"/>
      <c r="BT12" s="393"/>
      <c r="BU12" s="394"/>
      <c r="BV12" s="392" t="s">
        <v>74</v>
      </c>
      <c r="BW12" s="394"/>
      <c r="BX12" s="207"/>
      <c r="BY12" s="77"/>
    </row>
    <row r="13" spans="1:82" ht="15" thickBot="1" x14ac:dyDescent="0.35">
      <c r="A13" s="404"/>
      <c r="B13" s="78"/>
      <c r="C13" s="43"/>
      <c r="D13" s="43"/>
      <c r="E13" s="43"/>
      <c r="F13" s="69"/>
      <c r="G13" s="79"/>
      <c r="H13" s="46"/>
      <c r="I13" s="46"/>
      <c r="J13" s="46"/>
      <c r="K13" s="79"/>
      <c r="L13" s="47"/>
      <c r="M13" s="80"/>
      <c r="N13" s="81"/>
      <c r="O13" s="81"/>
      <c r="P13" s="81"/>
      <c r="Q13" s="81"/>
      <c r="R13" s="81"/>
      <c r="S13" s="72"/>
      <c r="T13" s="72"/>
      <c r="U13" s="181"/>
      <c r="V13" s="82"/>
      <c r="W13" s="82"/>
      <c r="X13" s="46"/>
      <c r="Y13" s="396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BL13" s="211"/>
      <c r="BM13" s="229"/>
      <c r="BN13" s="207"/>
      <c r="BO13" s="207"/>
      <c r="BP13" s="77"/>
      <c r="BQ13" s="227"/>
      <c r="BR13" s="207"/>
      <c r="BS13" s="207"/>
      <c r="BT13" s="207"/>
      <c r="BU13" s="77"/>
      <c r="BV13" s="206"/>
      <c r="BW13" s="207"/>
      <c r="BX13" s="207"/>
      <c r="BY13" s="77"/>
    </row>
    <row r="14" spans="1:82" ht="15" thickBot="1" x14ac:dyDescent="0.35">
      <c r="A14" s="404"/>
      <c r="B14" s="78"/>
      <c r="C14" s="43"/>
      <c r="D14" s="43"/>
      <c r="E14" s="43"/>
      <c r="F14" s="69"/>
      <c r="G14" s="79"/>
      <c r="H14" s="46"/>
      <c r="I14" s="46"/>
      <c r="J14" s="46"/>
      <c r="K14" s="79"/>
      <c r="L14" s="47"/>
      <c r="M14" s="80"/>
      <c r="N14" s="81"/>
      <c r="O14" s="81"/>
      <c r="P14" s="81"/>
      <c r="Q14" s="81"/>
      <c r="R14" s="81"/>
      <c r="S14" s="72"/>
      <c r="T14" s="72"/>
      <c r="U14" s="181"/>
      <c r="V14" s="82"/>
      <c r="W14" s="82"/>
      <c r="X14" s="46"/>
      <c r="Y14" s="396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BL14" s="211"/>
      <c r="BM14" s="229"/>
      <c r="BN14" s="207"/>
      <c r="BO14" s="207"/>
      <c r="BP14" s="77"/>
      <c r="BQ14" s="230"/>
      <c r="BR14" s="207"/>
      <c r="BS14" s="207"/>
      <c r="BT14" s="207"/>
      <c r="BU14" s="77"/>
      <c r="BV14" s="206"/>
      <c r="BW14" s="207"/>
      <c r="BX14" s="207"/>
      <c r="BY14" s="77"/>
    </row>
    <row r="15" spans="1:82" ht="15" thickBot="1" x14ac:dyDescent="0.35">
      <c r="A15" s="405"/>
      <c r="B15" s="94"/>
      <c r="C15" s="95"/>
      <c r="D15" s="95"/>
      <c r="E15" s="95"/>
      <c r="F15" s="96"/>
      <c r="G15" s="81"/>
      <c r="H15" s="72"/>
      <c r="I15" s="72"/>
      <c r="J15" s="72"/>
      <c r="K15" s="81"/>
      <c r="L15" s="97"/>
      <c r="M15" s="80"/>
      <c r="N15" s="81"/>
      <c r="O15" s="81"/>
      <c r="P15" s="81"/>
      <c r="Q15" s="81"/>
      <c r="R15" s="81"/>
      <c r="S15" s="72"/>
      <c r="T15" s="72"/>
      <c r="U15" s="181"/>
      <c r="V15" s="181"/>
      <c r="W15" s="181"/>
      <c r="X15" s="72"/>
      <c r="Y15" s="397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BM15" s="40"/>
      <c r="BQ15" s="227"/>
      <c r="BR15" s="207"/>
      <c r="BS15" s="207"/>
      <c r="BT15" s="207"/>
      <c r="BU15" s="77"/>
    </row>
    <row r="16" spans="1:82" ht="15" thickBot="1" x14ac:dyDescent="0.35">
      <c r="A16" s="98"/>
      <c r="B16" s="46"/>
      <c r="C16" s="43"/>
      <c r="D16" s="43"/>
      <c r="E16" s="43"/>
      <c r="F16" s="69"/>
      <c r="G16" s="46"/>
      <c r="H16" s="46"/>
      <c r="I16" s="46"/>
      <c r="J16" s="46"/>
      <c r="K16" s="46"/>
      <c r="L16" s="47"/>
      <c r="M16" s="99"/>
      <c r="N16" s="72"/>
      <c r="O16" s="72"/>
      <c r="P16" s="72"/>
      <c r="Q16" s="72"/>
      <c r="R16" s="72"/>
      <c r="S16" s="72"/>
      <c r="T16" s="72"/>
      <c r="U16" s="72"/>
      <c r="V16" s="46"/>
      <c r="W16" s="46"/>
      <c r="X16" s="46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0"/>
      <c r="AT16" s="100"/>
      <c r="AU16" s="102"/>
      <c r="AV16" s="100"/>
      <c r="AW16" s="100"/>
      <c r="AX16" s="100"/>
      <c r="AY16" s="102"/>
      <c r="AZ16" s="100"/>
      <c r="BA16" s="100"/>
      <c r="BB16" s="100"/>
      <c r="BC16" s="100"/>
      <c r="BD16" s="100"/>
      <c r="BE16" s="103"/>
      <c r="BF16" s="100"/>
      <c r="BG16" s="100"/>
      <c r="BH16" s="100"/>
      <c r="BI16" s="104"/>
      <c r="BJ16" s="100"/>
      <c r="BK16" s="100"/>
      <c r="BL16" s="100"/>
      <c r="BM16" s="104"/>
      <c r="BN16" s="100"/>
      <c r="BO16" s="100"/>
      <c r="BP16" s="105"/>
      <c r="BR16" s="100"/>
      <c r="BS16" s="100"/>
      <c r="BT16" s="100"/>
      <c r="BU16" s="105"/>
      <c r="BV16" s="104"/>
      <c r="BW16" s="100"/>
      <c r="BX16" s="100"/>
      <c r="BY16" s="105"/>
      <c r="BZ16" s="105"/>
      <c r="CA16" s="105"/>
      <c r="CB16" s="105"/>
      <c r="CC16" s="105"/>
      <c r="CD16" s="105"/>
    </row>
    <row r="17" spans="1:82" ht="15" thickBot="1" x14ac:dyDescent="0.35">
      <c r="A17" s="476" t="s">
        <v>19</v>
      </c>
      <c r="B17" s="107" t="s">
        <v>20</v>
      </c>
      <c r="C17" s="43"/>
      <c r="D17" s="43"/>
      <c r="E17" s="43"/>
      <c r="F17" s="69"/>
      <c r="G17" s="108">
        <v>35000</v>
      </c>
      <c r="H17" s="109">
        <v>30000</v>
      </c>
      <c r="I17" s="109">
        <v>28000</v>
      </c>
      <c r="J17" s="109">
        <v>25000</v>
      </c>
      <c r="K17" s="110">
        <v>22000</v>
      </c>
      <c r="L17" s="47"/>
      <c r="M17" s="25"/>
      <c r="N17" s="111"/>
      <c r="O17" s="112"/>
      <c r="P17" s="113">
        <v>14863.19509161082</v>
      </c>
      <c r="Q17" s="113">
        <v>18593.353432662396</v>
      </c>
      <c r="R17" s="113">
        <v>12356.292921750819</v>
      </c>
      <c r="S17" s="113">
        <v>26001.340039613649</v>
      </c>
      <c r="T17" s="113">
        <v>16589.142170637242</v>
      </c>
      <c r="U17" s="111">
        <v>14300</v>
      </c>
      <c r="V17" s="111">
        <v>13750</v>
      </c>
      <c r="W17" s="111">
        <v>16700</v>
      </c>
      <c r="X17" s="111">
        <v>13142</v>
      </c>
      <c r="Y17" s="114" t="s">
        <v>2</v>
      </c>
      <c r="Z17" s="115">
        <v>55031</v>
      </c>
      <c r="AA17" s="116">
        <v>47108</v>
      </c>
      <c r="AB17" s="116">
        <v>75785</v>
      </c>
      <c r="AC17" s="116">
        <v>88893</v>
      </c>
      <c r="AD17" s="116">
        <v>75313</v>
      </c>
      <c r="AE17" s="116">
        <v>103792</v>
      </c>
      <c r="AF17" s="116">
        <v>75297</v>
      </c>
      <c r="AG17" s="117">
        <v>66864</v>
      </c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>
        <v>50842</v>
      </c>
      <c r="AS17" s="118">
        <v>33499</v>
      </c>
      <c r="AT17" s="116">
        <v>29703</v>
      </c>
      <c r="AU17" s="119">
        <v>29350</v>
      </c>
      <c r="AV17" s="118">
        <v>22698</v>
      </c>
      <c r="AW17" s="116">
        <v>22273</v>
      </c>
      <c r="AX17" s="116">
        <v>18233</v>
      </c>
      <c r="AY17" s="119">
        <v>46520</v>
      </c>
      <c r="AZ17" s="186">
        <v>46356.628674268308</v>
      </c>
      <c r="BA17" s="187">
        <v>25139.184628115963</v>
      </c>
      <c r="BB17" s="187">
        <v>47472.308298990109</v>
      </c>
      <c r="BC17" s="36">
        <v>43858.533796466196</v>
      </c>
      <c r="BD17" s="188">
        <v>61611.345600568151</v>
      </c>
      <c r="BE17" s="189">
        <v>40077.854053047362</v>
      </c>
      <c r="BF17" s="187">
        <v>43138.809007471813</v>
      </c>
      <c r="BG17" s="187">
        <v>34299.142052206647</v>
      </c>
      <c r="BH17" s="188">
        <v>75606.142416763498</v>
      </c>
      <c r="BI17" s="187">
        <v>41891.857691325196</v>
      </c>
      <c r="BJ17" s="187">
        <v>29022.147289362194</v>
      </c>
      <c r="BK17" s="187">
        <v>33126.389402870438</v>
      </c>
      <c r="BL17" s="188">
        <v>44459.28155596726</v>
      </c>
      <c r="BM17" s="192">
        <v>89899.62280379876</v>
      </c>
      <c r="BN17" s="187">
        <v>42035.233591975099</v>
      </c>
      <c r="BO17" s="187">
        <v>59402.679636956811</v>
      </c>
      <c r="BP17" s="187">
        <v>69375.232073664272</v>
      </c>
      <c r="BQ17" s="190">
        <v>75226.314186910648</v>
      </c>
      <c r="BR17" s="187">
        <v>53148.968316613064</v>
      </c>
      <c r="BS17" s="187">
        <v>76107.758395289333</v>
      </c>
      <c r="BT17" s="187">
        <v>52805.066120741925</v>
      </c>
      <c r="BU17" s="32">
        <v>54562.662243823703</v>
      </c>
      <c r="BV17" s="187">
        <v>55645.814977723523</v>
      </c>
      <c r="BW17" s="187">
        <v>46870.44747543316</v>
      </c>
      <c r="BX17" s="187">
        <v>80707.073009232568</v>
      </c>
      <c r="BY17" s="187">
        <v>56205.084129253351</v>
      </c>
    </row>
    <row r="18" spans="1:82" ht="26.4" customHeight="1" thickBot="1" x14ac:dyDescent="0.35">
      <c r="A18" s="477"/>
      <c r="B18" s="487" t="s">
        <v>21</v>
      </c>
      <c r="C18" s="43"/>
      <c r="D18" s="43"/>
      <c r="E18" s="43"/>
      <c r="F18" s="69"/>
      <c r="G18" s="120" t="s">
        <v>22</v>
      </c>
      <c r="H18" s="120" t="s">
        <v>23</v>
      </c>
      <c r="I18" s="120" t="s">
        <v>24</v>
      </c>
      <c r="J18" s="120" t="s">
        <v>25</v>
      </c>
      <c r="K18" s="120" t="s">
        <v>26</v>
      </c>
      <c r="L18" s="47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121" t="s">
        <v>6</v>
      </c>
      <c r="Z18" s="49"/>
      <c r="AA18" s="50"/>
      <c r="AB18" s="50"/>
      <c r="AC18" s="50"/>
      <c r="AD18" s="50"/>
      <c r="AE18" s="50"/>
      <c r="AF18" s="50"/>
      <c r="AG18" s="51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>
        <f>'[1]1718'!V22</f>
        <v>20337</v>
      </c>
      <c r="AS18" s="122">
        <f>'[1]1718'!W22</f>
        <v>13400</v>
      </c>
      <c r="AT18" s="50">
        <f>'[1]1718'!X22</f>
        <v>11882</v>
      </c>
      <c r="AU18" s="123">
        <f>'[1]1718'!Y22</f>
        <v>11740</v>
      </c>
      <c r="AV18" s="122">
        <f>'[1]1718'!Z22</f>
        <v>9080</v>
      </c>
      <c r="AW18" s="50">
        <f>'[1]1718'!AA22</f>
        <v>8910</v>
      </c>
      <c r="AX18" s="50">
        <f>'[1]1718'!AB22</f>
        <v>7294</v>
      </c>
      <c r="AY18" s="123">
        <f>'[1]1718'!AC22</f>
        <v>18608</v>
      </c>
      <c r="AZ18" s="191">
        <v>26489.105594518503</v>
      </c>
      <c r="BA18" s="192">
        <v>14142.20261612194</v>
      </c>
      <c r="BB18" s="192">
        <v>26439.276773407528</v>
      </c>
      <c r="BC18" s="55">
        <v>25311.017019426821</v>
      </c>
      <c r="BD18" s="193">
        <f>BD17-BD19</f>
        <v>49289.345600568151</v>
      </c>
      <c r="BE18" s="193">
        <f t="shared" ref="BE18:BY18" si="3">BE17-BE19</f>
        <v>32061.854053047362</v>
      </c>
      <c r="BF18" s="193">
        <f t="shared" si="3"/>
        <v>34510.809007471813</v>
      </c>
      <c r="BG18" s="193">
        <f t="shared" si="3"/>
        <v>27439.142052206647</v>
      </c>
      <c r="BH18" s="193">
        <f t="shared" si="3"/>
        <v>60485.142416763498</v>
      </c>
      <c r="BI18" s="193">
        <f t="shared" si="3"/>
        <v>33513.857691325196</v>
      </c>
      <c r="BJ18" s="193">
        <f t="shared" si="3"/>
        <v>23218.147289362194</v>
      </c>
      <c r="BK18" s="193">
        <f t="shared" si="3"/>
        <v>26501.389402870438</v>
      </c>
      <c r="BL18" s="193">
        <f t="shared" si="3"/>
        <v>35567.28155596726</v>
      </c>
      <c r="BM18" s="193">
        <f t="shared" si="3"/>
        <v>71919.62280379876</v>
      </c>
      <c r="BN18" s="193">
        <f t="shared" si="3"/>
        <v>33628.233591975099</v>
      </c>
      <c r="BO18" s="193">
        <f t="shared" si="3"/>
        <v>47521.679636956811</v>
      </c>
      <c r="BP18" s="194">
        <f t="shared" si="3"/>
        <v>55500.232073664272</v>
      </c>
      <c r="BQ18" s="195">
        <f t="shared" si="3"/>
        <v>60181.314186910648</v>
      </c>
      <c r="BR18" s="193">
        <f t="shared" si="3"/>
        <v>42518.968316613064</v>
      </c>
      <c r="BS18" s="193">
        <f t="shared" si="3"/>
        <v>60885.758395289333</v>
      </c>
      <c r="BT18" s="193">
        <f t="shared" si="3"/>
        <v>42244.066120741925</v>
      </c>
      <c r="BU18" s="194">
        <f t="shared" si="3"/>
        <v>43649.662243823703</v>
      </c>
      <c r="BV18" s="193">
        <f t="shared" si="3"/>
        <v>44516.814977723523</v>
      </c>
      <c r="BW18" s="193">
        <f t="shared" si="3"/>
        <v>37496.44747543316</v>
      </c>
      <c r="BX18" s="193">
        <f t="shared" si="3"/>
        <v>64566.073009232568</v>
      </c>
      <c r="BY18" s="194">
        <f t="shared" si="3"/>
        <v>44964.084129253351</v>
      </c>
    </row>
    <row r="19" spans="1:82" ht="26.4" customHeight="1" thickBot="1" x14ac:dyDescent="0.35">
      <c r="A19" s="477"/>
      <c r="B19" s="487"/>
      <c r="C19" s="43"/>
      <c r="D19" s="43"/>
      <c r="E19" s="43"/>
      <c r="F19" s="69"/>
      <c r="G19" s="124" t="s">
        <v>3</v>
      </c>
      <c r="H19" s="120" t="s">
        <v>4</v>
      </c>
      <c r="I19" s="120" t="s">
        <v>27</v>
      </c>
      <c r="J19" s="46"/>
      <c r="K19" s="46"/>
      <c r="L19" s="47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63" t="s">
        <v>7</v>
      </c>
      <c r="Z19" s="64"/>
      <c r="AA19" s="65"/>
      <c r="AB19" s="65"/>
      <c r="AC19" s="65"/>
      <c r="AD19" s="65"/>
      <c r="AE19" s="65"/>
      <c r="AF19" s="65"/>
      <c r="AG19" s="66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>
        <f>'[1]1718'!V23</f>
        <v>30505</v>
      </c>
      <c r="AS19" s="67">
        <f>'[1]1718'!W23</f>
        <v>20099</v>
      </c>
      <c r="AT19" s="65">
        <f>'[1]1718'!X23</f>
        <v>17821</v>
      </c>
      <c r="AU19" s="68">
        <f>'[1]1718'!Y23</f>
        <v>17610</v>
      </c>
      <c r="AV19" s="231">
        <f>'[1]1718'!Z23</f>
        <v>13618</v>
      </c>
      <c r="AW19" s="232">
        <f>'[1]1718'!AA23</f>
        <v>13363</v>
      </c>
      <c r="AX19" s="232">
        <f>'[1]1718'!AB23</f>
        <v>10939</v>
      </c>
      <c r="AY19" s="233">
        <f>'[1]1718'!AC23</f>
        <v>27912</v>
      </c>
      <c r="AZ19" s="234">
        <v>19867.523079749804</v>
      </c>
      <c r="BA19" s="202">
        <v>10996.982011994023</v>
      </c>
      <c r="BB19" s="202">
        <v>21033.031525582584</v>
      </c>
      <c r="BC19" s="68">
        <v>18547.516777039375</v>
      </c>
      <c r="BD19" s="201">
        <f>ROUND(BD17*20%,0)</f>
        <v>12322</v>
      </c>
      <c r="BE19" s="201">
        <f t="shared" ref="BE19:BY19" si="4">ROUND(BE17*20%,0)</f>
        <v>8016</v>
      </c>
      <c r="BF19" s="201">
        <f t="shared" si="4"/>
        <v>8628</v>
      </c>
      <c r="BG19" s="201">
        <f t="shared" si="4"/>
        <v>6860</v>
      </c>
      <c r="BH19" s="201">
        <f t="shared" si="4"/>
        <v>15121</v>
      </c>
      <c r="BI19" s="201">
        <f t="shared" si="4"/>
        <v>8378</v>
      </c>
      <c r="BJ19" s="201">
        <f t="shared" si="4"/>
        <v>5804</v>
      </c>
      <c r="BK19" s="201">
        <f t="shared" si="4"/>
        <v>6625</v>
      </c>
      <c r="BL19" s="201">
        <f t="shared" si="4"/>
        <v>8892</v>
      </c>
      <c r="BM19" s="201">
        <f t="shared" si="4"/>
        <v>17980</v>
      </c>
      <c r="BN19" s="201">
        <f t="shared" si="4"/>
        <v>8407</v>
      </c>
      <c r="BO19" s="201">
        <f t="shared" si="4"/>
        <v>11881</v>
      </c>
      <c r="BP19" s="202">
        <f t="shared" si="4"/>
        <v>13875</v>
      </c>
      <c r="BQ19" s="195">
        <f t="shared" si="4"/>
        <v>15045</v>
      </c>
      <c r="BR19" s="201">
        <f t="shared" si="4"/>
        <v>10630</v>
      </c>
      <c r="BS19" s="201">
        <f t="shared" si="4"/>
        <v>15222</v>
      </c>
      <c r="BT19" s="201">
        <f t="shared" si="4"/>
        <v>10561</v>
      </c>
      <c r="BU19" s="202">
        <f t="shared" si="4"/>
        <v>10913</v>
      </c>
      <c r="BV19" s="201">
        <f t="shared" si="4"/>
        <v>11129</v>
      </c>
      <c r="BW19" s="201">
        <f t="shared" si="4"/>
        <v>9374</v>
      </c>
      <c r="BX19" s="201">
        <f t="shared" si="4"/>
        <v>16141</v>
      </c>
      <c r="BY19" s="202">
        <f t="shared" si="4"/>
        <v>11241</v>
      </c>
    </row>
    <row r="20" spans="1:82" ht="15.75" customHeight="1" thickBot="1" x14ac:dyDescent="0.35">
      <c r="A20" s="477"/>
      <c r="B20" s="406"/>
      <c r="C20" s="43"/>
      <c r="D20" s="43"/>
      <c r="E20" s="43"/>
      <c r="F20" s="69"/>
      <c r="G20" s="70" t="s">
        <v>8</v>
      </c>
      <c r="H20" s="71"/>
      <c r="I20" s="72"/>
      <c r="J20" s="71"/>
      <c r="K20" s="70" t="s">
        <v>9</v>
      </c>
      <c r="L20" s="47"/>
      <c r="M20" s="70" t="s">
        <v>10</v>
      </c>
      <c r="N20" s="70" t="s">
        <v>11</v>
      </c>
      <c r="O20" s="70" t="s">
        <v>12</v>
      </c>
      <c r="P20" s="70" t="s">
        <v>13</v>
      </c>
      <c r="Q20" s="70" t="s">
        <v>10</v>
      </c>
      <c r="R20" s="70" t="s">
        <v>14</v>
      </c>
      <c r="S20" s="72"/>
      <c r="T20" s="71"/>
      <c r="U20" s="407" t="s">
        <v>15</v>
      </c>
      <c r="V20" s="408"/>
      <c r="W20" s="409"/>
      <c r="X20" s="72"/>
      <c r="Y20" s="470" t="s">
        <v>16</v>
      </c>
      <c r="Z20" s="472" t="s">
        <v>76</v>
      </c>
      <c r="AA20" s="472"/>
      <c r="AB20" s="472"/>
      <c r="AC20" s="472"/>
      <c r="AD20" s="472"/>
      <c r="AE20" s="442" t="s">
        <v>77</v>
      </c>
      <c r="AF20" s="443"/>
      <c r="AG20" s="44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458" t="s">
        <v>78</v>
      </c>
      <c r="AT20" s="459"/>
      <c r="AU20" s="460"/>
      <c r="AV20" s="461" t="s">
        <v>79</v>
      </c>
      <c r="AW20" s="462"/>
      <c r="AX20" s="462"/>
      <c r="AY20" s="462"/>
      <c r="AZ20" s="421" t="s">
        <v>80</v>
      </c>
      <c r="BA20" s="422"/>
      <c r="BB20" s="422"/>
      <c r="BC20" s="422"/>
      <c r="BD20" s="423"/>
      <c r="BE20" s="419" t="s">
        <v>81</v>
      </c>
      <c r="BF20" s="419"/>
      <c r="BG20" s="419"/>
      <c r="BH20" s="420"/>
      <c r="BI20" s="421" t="s">
        <v>48</v>
      </c>
      <c r="BJ20" s="422"/>
      <c r="BK20" s="422"/>
      <c r="BL20" s="423"/>
      <c r="BM20" s="418" t="s">
        <v>82</v>
      </c>
      <c r="BN20" s="419"/>
      <c r="BO20" s="419"/>
      <c r="BP20" s="420"/>
      <c r="BQ20" s="235"/>
      <c r="BR20" s="418" t="s">
        <v>48</v>
      </c>
      <c r="BS20" s="419"/>
      <c r="BT20" s="419"/>
      <c r="BU20" s="420"/>
      <c r="BV20" s="418" t="s">
        <v>83</v>
      </c>
      <c r="BW20" s="419"/>
      <c r="BX20" s="419"/>
      <c r="BY20" s="420"/>
    </row>
    <row r="21" spans="1:82" ht="15" customHeight="1" thickBot="1" x14ac:dyDescent="0.35">
      <c r="A21" s="477"/>
      <c r="B21" s="406"/>
      <c r="C21" s="43"/>
      <c r="D21" s="43"/>
      <c r="E21" s="43"/>
      <c r="F21" s="69"/>
      <c r="G21" s="70"/>
      <c r="H21" s="71"/>
      <c r="I21" s="72"/>
      <c r="J21" s="71"/>
      <c r="K21" s="70"/>
      <c r="L21" s="47"/>
      <c r="M21" s="70"/>
      <c r="N21" s="70"/>
      <c r="O21" s="70"/>
      <c r="P21" s="70"/>
      <c r="Q21" s="70"/>
      <c r="R21" s="70"/>
      <c r="S21" s="72"/>
      <c r="T21" s="71"/>
      <c r="U21" s="180"/>
      <c r="V21" s="181"/>
      <c r="W21" s="182"/>
      <c r="X21" s="72"/>
      <c r="Y21" s="471"/>
      <c r="Z21" s="468" t="s">
        <v>84</v>
      </c>
      <c r="AA21" s="468"/>
      <c r="AB21" s="468"/>
      <c r="AC21" s="468"/>
      <c r="AD21" s="468"/>
      <c r="AE21" s="465" t="s">
        <v>85</v>
      </c>
      <c r="AF21" s="466"/>
      <c r="AG21" s="467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468" t="s">
        <v>86</v>
      </c>
      <c r="AT21" s="468"/>
      <c r="AU21" s="469"/>
      <c r="AV21" s="439" t="s">
        <v>87</v>
      </c>
      <c r="AW21" s="422"/>
      <c r="AX21" s="422"/>
      <c r="AY21" s="422"/>
      <c r="AZ21" s="463"/>
      <c r="BA21" s="455"/>
      <c r="BB21" s="455"/>
      <c r="BC21" s="455"/>
      <c r="BD21" s="464"/>
      <c r="BE21" s="455" t="s">
        <v>59</v>
      </c>
      <c r="BF21" s="455"/>
      <c r="BG21" s="455"/>
      <c r="BH21" s="456"/>
      <c r="BI21" s="421" t="s">
        <v>59</v>
      </c>
      <c r="BJ21" s="422"/>
      <c r="BK21" s="422"/>
      <c r="BL21" s="423"/>
      <c r="BM21" s="418" t="s">
        <v>88</v>
      </c>
      <c r="BN21" s="419"/>
      <c r="BO21" s="419"/>
      <c r="BP21" s="420"/>
      <c r="BQ21" s="205"/>
      <c r="BR21" s="418" t="s">
        <v>88</v>
      </c>
      <c r="BS21" s="419"/>
      <c r="BT21" s="419"/>
      <c r="BU21" s="420"/>
      <c r="BV21" s="418" t="s">
        <v>89</v>
      </c>
      <c r="BW21" s="419"/>
      <c r="BX21" s="419"/>
      <c r="BY21" s="420"/>
    </row>
    <row r="22" spans="1:82" ht="35.25" customHeight="1" thickBot="1" x14ac:dyDescent="0.35">
      <c r="A22" s="477"/>
      <c r="B22" s="406"/>
      <c r="C22" s="43"/>
      <c r="D22" s="43"/>
      <c r="E22" s="43"/>
      <c r="F22" s="69"/>
      <c r="G22" s="70"/>
      <c r="H22" s="71"/>
      <c r="I22" s="72"/>
      <c r="J22" s="71"/>
      <c r="K22" s="70"/>
      <c r="L22" s="47"/>
      <c r="M22" s="70"/>
      <c r="N22" s="70"/>
      <c r="O22" s="70"/>
      <c r="P22" s="70"/>
      <c r="Q22" s="70"/>
      <c r="R22" s="70"/>
      <c r="S22" s="72"/>
      <c r="T22" s="71"/>
      <c r="U22" s="180"/>
      <c r="V22" s="181"/>
      <c r="W22" s="182"/>
      <c r="X22" s="72"/>
      <c r="Y22" s="471"/>
      <c r="Z22" s="468"/>
      <c r="AA22" s="468"/>
      <c r="AB22" s="468"/>
      <c r="AC22" s="468"/>
      <c r="AD22" s="468"/>
      <c r="AE22" s="473" t="s">
        <v>90</v>
      </c>
      <c r="AF22" s="473"/>
      <c r="AG22" s="4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468"/>
      <c r="AT22" s="468"/>
      <c r="AU22" s="469"/>
      <c r="AV22" s="440"/>
      <c r="AW22" s="437"/>
      <c r="AX22" s="437"/>
      <c r="AY22" s="437"/>
      <c r="AZ22" s="436"/>
      <c r="BA22" s="437"/>
      <c r="BB22" s="437"/>
      <c r="BC22" s="437"/>
      <c r="BD22" s="441"/>
      <c r="BE22" s="437"/>
      <c r="BF22" s="437"/>
      <c r="BG22" s="437"/>
      <c r="BH22" s="438"/>
      <c r="BI22" s="436"/>
      <c r="BJ22" s="437"/>
      <c r="BK22" s="437"/>
      <c r="BL22" s="441"/>
      <c r="BM22" s="206"/>
      <c r="BN22" s="207"/>
      <c r="BO22" s="207"/>
      <c r="BP22" s="77"/>
      <c r="BQ22" s="205"/>
      <c r="BR22" s="418" t="s">
        <v>57</v>
      </c>
      <c r="BS22" s="419"/>
      <c r="BT22" s="419"/>
      <c r="BU22" s="420"/>
      <c r="BV22" s="229"/>
      <c r="BW22" s="211"/>
      <c r="BX22" s="211"/>
      <c r="BY22" s="212"/>
    </row>
    <row r="23" spans="1:82" ht="33" customHeight="1" thickBot="1" x14ac:dyDescent="0.35">
      <c r="A23" s="477"/>
      <c r="B23" s="406"/>
      <c r="C23" s="43"/>
      <c r="D23" s="43"/>
      <c r="E23" s="43"/>
      <c r="F23" s="69"/>
      <c r="G23" s="79"/>
      <c r="H23" s="46"/>
      <c r="I23" s="46"/>
      <c r="J23" s="46"/>
      <c r="K23" s="79"/>
      <c r="L23" s="47"/>
      <c r="M23" s="80"/>
      <c r="N23" s="81"/>
      <c r="O23" s="81"/>
      <c r="P23" s="81"/>
      <c r="Q23" s="81"/>
      <c r="R23" s="81"/>
      <c r="S23" s="72"/>
      <c r="T23" s="72"/>
      <c r="U23" s="181"/>
      <c r="V23" s="82"/>
      <c r="W23" s="82"/>
      <c r="X23" s="46"/>
      <c r="Y23" s="213"/>
      <c r="Z23" s="474"/>
      <c r="AA23" s="474"/>
      <c r="AB23" s="474"/>
      <c r="AC23" s="474"/>
      <c r="AD23" s="475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422" t="s">
        <v>91</v>
      </c>
      <c r="AT23" s="422"/>
      <c r="AU23" s="422"/>
      <c r="AV23" s="418" t="s">
        <v>92</v>
      </c>
      <c r="AW23" s="419"/>
      <c r="AX23" s="419"/>
      <c r="AY23" s="420"/>
      <c r="AZ23" s="418" t="s">
        <v>93</v>
      </c>
      <c r="BA23" s="419"/>
      <c r="BB23" s="419"/>
      <c r="BC23" s="419"/>
      <c r="BD23" s="419"/>
      <c r="BE23" s="392" t="s">
        <v>94</v>
      </c>
      <c r="BF23" s="419"/>
      <c r="BG23" s="419"/>
      <c r="BH23" s="420"/>
      <c r="BI23" s="418" t="s">
        <v>95</v>
      </c>
      <c r="BJ23" s="419"/>
      <c r="BK23" s="419"/>
      <c r="BL23" s="420"/>
      <c r="BM23" s="236"/>
      <c r="BN23" s="208"/>
      <c r="BO23" s="208"/>
      <c r="BP23" s="77"/>
      <c r="BQ23" s="205"/>
      <c r="BR23" s="208"/>
      <c r="BS23" s="208"/>
      <c r="BT23" s="208"/>
      <c r="BU23" s="209"/>
      <c r="BV23" s="83"/>
      <c r="BW23" s="84"/>
      <c r="BX23" s="84"/>
      <c r="BY23" s="125"/>
    </row>
    <row r="24" spans="1:82" ht="24" customHeight="1" thickBot="1" x14ac:dyDescent="0.35">
      <c r="A24" s="477"/>
      <c r="B24" s="406"/>
      <c r="C24" s="43"/>
      <c r="D24" s="43"/>
      <c r="E24" s="43"/>
      <c r="F24" s="69"/>
      <c r="G24" s="79"/>
      <c r="H24" s="46"/>
      <c r="I24" s="46"/>
      <c r="J24" s="46"/>
      <c r="K24" s="79"/>
      <c r="L24" s="47"/>
      <c r="M24" s="80"/>
      <c r="N24" s="81"/>
      <c r="O24" s="81"/>
      <c r="P24" s="81"/>
      <c r="Q24" s="81"/>
      <c r="R24" s="81"/>
      <c r="S24" s="72"/>
      <c r="T24" s="72"/>
      <c r="U24" s="181"/>
      <c r="V24" s="82"/>
      <c r="W24" s="82"/>
      <c r="X24" s="46"/>
      <c r="Y24" s="213"/>
      <c r="Z24" s="237"/>
      <c r="AA24" s="238"/>
      <c r="AB24" s="238"/>
      <c r="AC24" s="238"/>
      <c r="AD24" s="238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223"/>
      <c r="AT24" s="223"/>
      <c r="AU24" s="223"/>
      <c r="AV24" s="221"/>
      <c r="AW24" s="221"/>
      <c r="AX24" s="221"/>
      <c r="AY24" s="221"/>
      <c r="AZ24" s="239"/>
      <c r="BA24" s="239"/>
      <c r="BB24" s="239"/>
      <c r="BC24" s="239"/>
      <c r="BD24" s="239"/>
      <c r="BE24" s="221"/>
      <c r="BF24" s="221"/>
      <c r="BG24" s="221"/>
      <c r="BH24" s="221"/>
      <c r="BI24" s="236"/>
      <c r="BJ24" s="225"/>
      <c r="BK24" s="225"/>
      <c r="BL24" s="225"/>
      <c r="BM24" s="236"/>
      <c r="BN24" s="208"/>
      <c r="BO24" s="208"/>
      <c r="BP24" s="77"/>
      <c r="BQ24" s="205"/>
      <c r="BR24" s="208"/>
      <c r="BS24" s="208"/>
      <c r="BT24" s="208"/>
      <c r="BU24" s="209"/>
      <c r="BV24" s="83"/>
      <c r="BW24" s="84"/>
      <c r="BX24" s="84"/>
      <c r="BY24" s="125"/>
    </row>
    <row r="25" spans="1:82" ht="96" customHeight="1" thickBot="1" x14ac:dyDescent="0.35">
      <c r="A25" s="477"/>
      <c r="B25" s="406"/>
      <c r="C25" s="43"/>
      <c r="D25" s="43"/>
      <c r="E25" s="43"/>
      <c r="F25" s="69"/>
      <c r="G25" s="79"/>
      <c r="H25" s="46"/>
      <c r="I25" s="46"/>
      <c r="J25" s="46"/>
      <c r="K25" s="79"/>
      <c r="L25" s="47"/>
      <c r="M25" s="80"/>
      <c r="N25" s="81"/>
      <c r="O25" s="81"/>
      <c r="P25" s="81"/>
      <c r="Q25" s="81"/>
      <c r="R25" s="81"/>
      <c r="S25" s="72"/>
      <c r="T25" s="72"/>
      <c r="U25" s="181"/>
      <c r="V25" s="82"/>
      <c r="W25" s="82"/>
      <c r="X25" s="46"/>
      <c r="Y25" s="226" t="s">
        <v>17</v>
      </c>
      <c r="Z25" s="418"/>
      <c r="AA25" s="419"/>
      <c r="AB25" s="419"/>
      <c r="AC25" s="419"/>
      <c r="AD25" s="420"/>
      <c r="AE25" s="468" t="s">
        <v>96</v>
      </c>
      <c r="AF25" s="468"/>
      <c r="AG25" s="468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483"/>
      <c r="AT25" s="484"/>
      <c r="AU25" s="484"/>
      <c r="AV25" s="484"/>
      <c r="AW25" s="484"/>
      <c r="AX25" s="484"/>
      <c r="AY25" s="484"/>
      <c r="AZ25" s="485" t="s">
        <v>97</v>
      </c>
      <c r="BA25" s="485"/>
      <c r="BB25" s="485"/>
      <c r="BC25" s="485"/>
      <c r="BD25" s="485"/>
      <c r="BE25" s="484" t="s">
        <v>82</v>
      </c>
      <c r="BF25" s="484"/>
      <c r="BG25" s="484"/>
      <c r="BH25" s="486"/>
      <c r="BI25" s="484" t="s">
        <v>82</v>
      </c>
      <c r="BJ25" s="484"/>
      <c r="BK25" s="484"/>
      <c r="BL25" s="486"/>
      <c r="BM25" s="392" t="s">
        <v>71</v>
      </c>
      <c r="BN25" s="393"/>
      <c r="BO25" s="393"/>
      <c r="BP25" s="394"/>
      <c r="BQ25" s="227"/>
      <c r="BR25" s="392" t="s">
        <v>47</v>
      </c>
      <c r="BS25" s="393"/>
      <c r="BT25" s="393"/>
      <c r="BU25" s="394"/>
      <c r="BV25" s="392" t="s">
        <v>98</v>
      </c>
      <c r="BW25" s="393"/>
      <c r="BX25" s="393"/>
      <c r="BY25" s="394"/>
    </row>
    <row r="26" spans="1:82" ht="53.4" customHeight="1" thickBot="1" x14ac:dyDescent="0.35">
      <c r="A26" s="477"/>
      <c r="B26" s="406"/>
      <c r="C26" s="43"/>
      <c r="D26" s="43"/>
      <c r="E26" s="43"/>
      <c r="F26" s="69"/>
      <c r="G26" s="79"/>
      <c r="H26" s="46"/>
      <c r="I26" s="46"/>
      <c r="J26" s="46"/>
      <c r="K26" s="79"/>
      <c r="L26" s="47"/>
      <c r="M26" s="80"/>
      <c r="N26" s="81"/>
      <c r="O26" s="81"/>
      <c r="P26" s="81"/>
      <c r="Q26" s="81"/>
      <c r="R26" s="81"/>
      <c r="S26" s="72"/>
      <c r="T26" s="72"/>
      <c r="U26" s="181"/>
      <c r="V26" s="82"/>
      <c r="W26" s="82"/>
      <c r="X26" s="46"/>
      <c r="Y26" s="395" t="s">
        <v>18</v>
      </c>
      <c r="AG26" s="228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BK26" s="392" t="s">
        <v>74</v>
      </c>
      <c r="BL26" s="393"/>
      <c r="BM26" s="392" t="s">
        <v>75</v>
      </c>
      <c r="BN26" s="393"/>
      <c r="BO26" s="393"/>
      <c r="BP26" s="394"/>
      <c r="BQ26" s="227"/>
      <c r="BR26" s="392" t="s">
        <v>75</v>
      </c>
      <c r="BS26" s="393"/>
      <c r="BT26" s="393"/>
      <c r="BU26" s="394"/>
      <c r="BV26" s="392" t="s">
        <v>74</v>
      </c>
      <c r="BW26" s="394"/>
      <c r="BX26" s="207"/>
      <c r="BY26" s="77"/>
    </row>
    <row r="27" spans="1:82" ht="15" thickBot="1" x14ac:dyDescent="0.35">
      <c r="A27" s="477"/>
      <c r="B27" s="406"/>
      <c r="C27" s="43"/>
      <c r="D27" s="43"/>
      <c r="E27" s="43"/>
      <c r="F27" s="69"/>
      <c r="G27" s="79"/>
      <c r="H27" s="46"/>
      <c r="I27" s="46"/>
      <c r="J27" s="46"/>
      <c r="K27" s="79"/>
      <c r="L27" s="47"/>
      <c r="M27" s="80"/>
      <c r="N27" s="81"/>
      <c r="O27" s="81"/>
      <c r="P27" s="81"/>
      <c r="Q27" s="81"/>
      <c r="R27" s="81"/>
      <c r="S27" s="72"/>
      <c r="T27" s="72"/>
      <c r="U27" s="181"/>
      <c r="V27" s="82"/>
      <c r="W27" s="82"/>
      <c r="X27" s="46"/>
      <c r="Y27" s="481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BM27" s="83"/>
      <c r="BN27" s="207"/>
      <c r="BO27" s="207"/>
      <c r="BP27" s="77"/>
      <c r="BQ27" s="227"/>
      <c r="BR27" s="207"/>
      <c r="BS27" s="207"/>
      <c r="BT27" s="207"/>
      <c r="BU27" s="77"/>
      <c r="BV27" s="206"/>
      <c r="BW27" s="207"/>
      <c r="BX27" s="207"/>
      <c r="BY27" s="77"/>
    </row>
    <row r="28" spans="1:82" ht="15" thickBot="1" x14ac:dyDescent="0.35">
      <c r="A28" s="477"/>
      <c r="B28" s="406"/>
      <c r="C28" s="43"/>
      <c r="D28" s="43"/>
      <c r="E28" s="43"/>
      <c r="F28" s="69"/>
      <c r="G28" s="79"/>
      <c r="H28" s="46"/>
      <c r="I28" s="46"/>
      <c r="J28" s="46"/>
      <c r="K28" s="79"/>
      <c r="L28" s="47"/>
      <c r="M28" s="80"/>
      <c r="N28" s="81"/>
      <c r="O28" s="81"/>
      <c r="P28" s="81"/>
      <c r="Q28" s="81"/>
      <c r="R28" s="81"/>
      <c r="S28" s="72"/>
      <c r="T28" s="72"/>
      <c r="U28" s="181"/>
      <c r="V28" s="82"/>
      <c r="W28" s="82"/>
      <c r="X28" s="46"/>
      <c r="Y28" s="481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BM28" s="83"/>
      <c r="BN28" s="240"/>
      <c r="BO28" s="240"/>
      <c r="BP28" s="241"/>
      <c r="BQ28" s="230"/>
      <c r="BR28" s="240"/>
      <c r="BS28" s="240"/>
      <c r="BT28" s="240"/>
      <c r="BU28" s="241"/>
      <c r="BV28" s="210"/>
      <c r="BW28" s="240"/>
      <c r="BX28" s="240"/>
      <c r="BY28" s="241"/>
    </row>
    <row r="29" spans="1:82" ht="15" thickBot="1" x14ac:dyDescent="0.35">
      <c r="A29" s="477"/>
      <c r="B29" s="406"/>
      <c r="C29" s="43"/>
      <c r="D29" s="43"/>
      <c r="E29" s="43"/>
      <c r="F29" s="69"/>
      <c r="G29" s="79"/>
      <c r="H29" s="46"/>
      <c r="I29" s="46"/>
      <c r="J29" s="46"/>
      <c r="K29" s="79"/>
      <c r="L29" s="47"/>
      <c r="M29" s="80"/>
      <c r="N29" s="81"/>
      <c r="O29" s="81"/>
      <c r="P29" s="81"/>
      <c r="Q29" s="81"/>
      <c r="R29" s="81"/>
      <c r="S29" s="72"/>
      <c r="T29" s="72"/>
      <c r="U29" s="181"/>
      <c r="V29" s="82"/>
      <c r="W29" s="82"/>
      <c r="X29" s="46"/>
      <c r="Y29" s="482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BM29" s="83"/>
      <c r="BN29" s="84"/>
      <c r="BO29" s="84"/>
      <c r="BP29" s="77"/>
      <c r="BQ29" s="126"/>
      <c r="BR29" s="84"/>
      <c r="BS29" s="84"/>
      <c r="BT29" s="84"/>
      <c r="BU29" s="125"/>
      <c r="BV29" s="83"/>
      <c r="BW29" s="84"/>
    </row>
    <row r="30" spans="1:82" ht="15" thickBot="1" x14ac:dyDescent="0.35">
      <c r="A30" s="98"/>
      <c r="B30" s="100"/>
      <c r="C30" s="127"/>
      <c r="D30" s="127"/>
      <c r="E30" s="127"/>
      <c r="F30" s="128"/>
      <c r="G30" s="100"/>
      <c r="H30" s="100"/>
      <c r="I30" s="100"/>
      <c r="J30" s="100"/>
      <c r="K30" s="100"/>
      <c r="L30" s="129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0"/>
      <c r="AT30" s="100"/>
      <c r="AU30" s="102"/>
      <c r="AV30" s="100"/>
      <c r="AW30" s="100"/>
      <c r="AX30" s="100"/>
      <c r="AY30" s="102"/>
      <c r="AZ30" s="100"/>
      <c r="BA30" s="100"/>
      <c r="BB30" s="100"/>
      <c r="BC30" s="100"/>
      <c r="BD30" s="100"/>
      <c r="BE30" s="103"/>
      <c r="BF30" s="100"/>
      <c r="BG30" s="100"/>
      <c r="BH30" s="100"/>
      <c r="BI30" s="104"/>
      <c r="BJ30" s="100"/>
      <c r="BK30" s="100"/>
      <c r="BL30" s="100"/>
      <c r="BM30" s="104"/>
      <c r="BN30" s="100"/>
      <c r="BO30" s="100"/>
      <c r="BP30" s="105"/>
      <c r="BR30" s="100"/>
      <c r="BS30" s="100"/>
      <c r="BT30" s="100"/>
      <c r="BU30" s="105"/>
      <c r="BV30" s="104"/>
      <c r="BW30" s="100"/>
      <c r="BX30" s="100"/>
      <c r="BY30" s="105"/>
      <c r="BZ30" s="105"/>
      <c r="CA30" s="105"/>
      <c r="CB30" s="105"/>
      <c r="CC30" s="105"/>
      <c r="CD30" s="105"/>
    </row>
    <row r="31" spans="1:82" ht="15" thickBot="1" x14ac:dyDescent="0.35">
      <c r="A31" s="476" t="s">
        <v>28</v>
      </c>
      <c r="B31" s="107" t="s">
        <v>20</v>
      </c>
      <c r="C31" s="43"/>
      <c r="D31" s="43"/>
      <c r="E31" s="43"/>
      <c r="F31" s="69"/>
      <c r="G31" s="130">
        <v>10000</v>
      </c>
      <c r="H31" s="111">
        <v>10000</v>
      </c>
      <c r="I31" s="111">
        <v>10000</v>
      </c>
      <c r="J31" s="111">
        <v>9000</v>
      </c>
      <c r="K31" s="112">
        <v>9000</v>
      </c>
      <c r="L31" s="47"/>
      <c r="M31" s="131"/>
      <c r="N31" s="131"/>
      <c r="O31" s="132"/>
      <c r="P31" s="113">
        <v>8064.278545542189</v>
      </c>
      <c r="Q31" s="113">
        <v>8760.1868370047068</v>
      </c>
      <c r="R31" s="113">
        <v>6703.9175902518555</v>
      </c>
      <c r="S31" s="133">
        <v>22408.398995019179</v>
      </c>
      <c r="T31" s="133">
        <v>8140.1393560352644</v>
      </c>
      <c r="U31" s="134">
        <v>10348</v>
      </c>
      <c r="V31" s="134">
        <v>13176</v>
      </c>
      <c r="W31" s="134">
        <v>13142</v>
      </c>
      <c r="X31" s="134">
        <v>11721</v>
      </c>
      <c r="Y31" s="114" t="s">
        <v>2</v>
      </c>
      <c r="Z31" s="135">
        <v>16567</v>
      </c>
      <c r="AA31" s="136">
        <v>17251</v>
      </c>
      <c r="AB31" s="136">
        <v>27388</v>
      </c>
      <c r="AC31" s="136">
        <v>30740</v>
      </c>
      <c r="AD31" s="136">
        <v>27015</v>
      </c>
      <c r="AE31" s="136">
        <v>42669</v>
      </c>
      <c r="AF31" s="136">
        <v>32722</v>
      </c>
      <c r="AG31" s="137">
        <v>38680</v>
      </c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>
        <f>'[1]1718'!V4</f>
        <v>16604</v>
      </c>
      <c r="AS31" s="138">
        <f>'[1]1718'!W4</f>
        <v>15373</v>
      </c>
      <c r="AT31" s="136">
        <f>'[1]1718'!X4</f>
        <v>18004</v>
      </c>
      <c r="AU31" s="139">
        <f>'[1]1718'!Y4</f>
        <v>20514</v>
      </c>
      <c r="AV31" s="138">
        <f>'[1]1718'!Z4</f>
        <v>24655</v>
      </c>
      <c r="AW31" s="136">
        <f>'[1]1718'!AA4</f>
        <v>18570</v>
      </c>
      <c r="AX31" s="136">
        <f>'[1]1718'!AB4</f>
        <v>16615</v>
      </c>
      <c r="AY31" s="139">
        <f>'[1]1718'!AC4</f>
        <v>40960</v>
      </c>
      <c r="AZ31" s="138">
        <v>32063.544666764199</v>
      </c>
      <c r="BA31" s="136">
        <v>16873.099783466678</v>
      </c>
      <c r="BB31" s="136">
        <v>16970.321151656546</v>
      </c>
      <c r="BC31" s="136">
        <v>17078.155111560034</v>
      </c>
      <c r="BD31" s="137">
        <v>23037.126047412032</v>
      </c>
      <c r="BE31" s="140">
        <v>18470.863538918682</v>
      </c>
      <c r="BF31" s="140">
        <v>13106.522752237981</v>
      </c>
      <c r="BG31" s="140">
        <v>14688.074886442266</v>
      </c>
      <c r="BH31" s="140">
        <v>34529.637790949011</v>
      </c>
      <c r="BI31" s="138">
        <v>17999.364355915863</v>
      </c>
      <c r="BJ31" s="136">
        <v>12462.410655283684</v>
      </c>
      <c r="BK31" s="136">
        <v>11589.456155219559</v>
      </c>
      <c r="BL31" s="137">
        <v>19987.396847947006</v>
      </c>
      <c r="BM31" s="136">
        <v>39314.245401895161</v>
      </c>
      <c r="BN31" s="136">
        <v>22347.910901976327</v>
      </c>
      <c r="BO31" s="136">
        <v>9901.7613137935205</v>
      </c>
      <c r="BP31" s="136">
        <v>16287.977395839827</v>
      </c>
      <c r="BQ31" s="141">
        <v>17023.756584669787</v>
      </c>
      <c r="BR31" s="136">
        <v>10484.036645600741</v>
      </c>
      <c r="BS31" s="136">
        <v>19190.256647666753</v>
      </c>
      <c r="BT31" s="136">
        <v>13233.099333339756</v>
      </c>
      <c r="BU31" s="136">
        <v>10860.090296258724</v>
      </c>
      <c r="BV31" s="136">
        <v>10359.858875626727</v>
      </c>
      <c r="BW31" s="136">
        <v>10026.628167590154</v>
      </c>
      <c r="BX31" s="136">
        <v>26602.108439008676</v>
      </c>
      <c r="BY31" s="136">
        <v>16735.260407173366</v>
      </c>
    </row>
    <row r="32" spans="1:82" ht="28.2" customHeight="1" thickBot="1" x14ac:dyDescent="0.35">
      <c r="A32" s="477"/>
      <c r="B32" s="183"/>
      <c r="C32" s="43"/>
      <c r="D32" s="43"/>
      <c r="E32" s="43"/>
      <c r="F32" s="69"/>
      <c r="G32" s="142" t="s">
        <v>29</v>
      </c>
      <c r="H32" s="46"/>
      <c r="I32" s="46"/>
      <c r="J32" s="46"/>
      <c r="K32" s="46"/>
      <c r="L32" s="4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72"/>
      <c r="X32" s="46"/>
      <c r="Y32" s="121" t="s">
        <v>6</v>
      </c>
      <c r="Z32" s="143"/>
      <c r="AA32" s="144"/>
      <c r="AB32" s="144"/>
      <c r="AC32" s="144"/>
      <c r="AD32" s="144"/>
      <c r="AE32" s="144"/>
      <c r="AF32" s="144"/>
      <c r="AG32" s="145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>
        <f>'[1]1718'!V4</f>
        <v>16604</v>
      </c>
      <c r="AS32" s="146">
        <f>'[1]1718'!W4</f>
        <v>15373</v>
      </c>
      <c r="AT32" s="144">
        <f>'[1]1718'!X4</f>
        <v>18004</v>
      </c>
      <c r="AU32" s="147">
        <f>'[1]1718'!Y4</f>
        <v>20514</v>
      </c>
      <c r="AV32" s="146">
        <f>'[1]1718'!Z4</f>
        <v>24655</v>
      </c>
      <c r="AW32" s="144">
        <f>'[1]1718'!AA4</f>
        <v>18570</v>
      </c>
      <c r="AX32" s="144">
        <f>'[1]1718'!AB4</f>
        <v>16615</v>
      </c>
      <c r="AY32" s="147">
        <f>'[1]1718'!AC4</f>
        <v>40960</v>
      </c>
      <c r="AZ32" s="242">
        <v>32063.544666764199</v>
      </c>
      <c r="BA32" s="194">
        <v>16873.099783466678</v>
      </c>
      <c r="BB32" s="194">
        <v>16970.321151656546</v>
      </c>
      <c r="BC32" s="194">
        <v>17078.155111560034</v>
      </c>
      <c r="BD32" s="193"/>
      <c r="BE32" s="194"/>
      <c r="BF32" s="194"/>
      <c r="BG32" s="194"/>
      <c r="BH32" s="194"/>
      <c r="BI32" s="242"/>
      <c r="BJ32" s="194"/>
      <c r="BK32" s="194"/>
      <c r="BL32" s="193"/>
      <c r="BM32" s="194"/>
      <c r="BN32" s="194"/>
      <c r="BO32" s="194"/>
      <c r="BP32" s="194"/>
      <c r="BQ32" s="243"/>
      <c r="BR32" s="194"/>
      <c r="BS32" s="194"/>
      <c r="BT32" s="194"/>
      <c r="BU32" s="194"/>
      <c r="BV32" s="194"/>
      <c r="BW32" s="194"/>
      <c r="BX32" s="194"/>
      <c r="BY32" s="194"/>
    </row>
    <row r="33" spans="1:82" ht="15.75" customHeight="1" thickBot="1" x14ac:dyDescent="0.35">
      <c r="A33" s="477"/>
      <c r="B33" s="148"/>
      <c r="C33" s="43"/>
      <c r="D33" s="43"/>
      <c r="E33" s="43"/>
      <c r="F33" s="69"/>
      <c r="G33" s="70" t="s">
        <v>8</v>
      </c>
      <c r="H33" s="71"/>
      <c r="I33" s="72"/>
      <c r="J33" s="71"/>
      <c r="K33" s="70" t="s">
        <v>9</v>
      </c>
      <c r="L33" s="47"/>
      <c r="M33" s="70" t="s">
        <v>10</v>
      </c>
      <c r="N33" s="70" t="s">
        <v>11</v>
      </c>
      <c r="O33" s="70" t="s">
        <v>12</v>
      </c>
      <c r="P33" s="70" t="s">
        <v>13</v>
      </c>
      <c r="Q33" s="70" t="s">
        <v>10</v>
      </c>
      <c r="R33" s="70" t="s">
        <v>14</v>
      </c>
      <c r="S33" s="72"/>
      <c r="T33" s="71"/>
      <c r="U33" s="407" t="s">
        <v>15</v>
      </c>
      <c r="V33" s="408"/>
      <c r="W33" s="409"/>
      <c r="X33" s="72"/>
      <c r="Y33" s="470" t="s">
        <v>16</v>
      </c>
      <c r="Z33" s="478" t="s">
        <v>154</v>
      </c>
      <c r="AA33" s="422"/>
      <c r="AB33" s="422"/>
      <c r="AC33" s="422"/>
      <c r="AD33" s="423"/>
      <c r="AE33" s="468" t="s">
        <v>99</v>
      </c>
      <c r="AF33" s="468"/>
      <c r="AG33" s="468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479" t="s">
        <v>100</v>
      </c>
      <c r="AT33" s="427"/>
      <c r="AU33" s="480"/>
      <c r="AV33" s="461" t="s">
        <v>101</v>
      </c>
      <c r="AW33" s="462"/>
      <c r="AX33" s="462"/>
      <c r="AY33" s="462"/>
      <c r="AZ33" s="478" t="s">
        <v>102</v>
      </c>
      <c r="BA33" s="504"/>
      <c r="BB33" s="504"/>
      <c r="BC33" s="504"/>
      <c r="BD33" s="504"/>
      <c r="BE33" s="496" t="s">
        <v>47</v>
      </c>
      <c r="BF33" s="497"/>
      <c r="BG33" s="497"/>
      <c r="BH33" s="503"/>
      <c r="BI33" s="418" t="s">
        <v>103</v>
      </c>
      <c r="BJ33" s="419"/>
      <c r="BK33" s="419"/>
      <c r="BL33" s="420"/>
      <c r="BM33" s="418" t="s">
        <v>103</v>
      </c>
      <c r="BN33" s="419"/>
      <c r="BO33" s="419"/>
      <c r="BP33" s="420"/>
      <c r="BQ33" s="205"/>
      <c r="BR33" s="418" t="s">
        <v>104</v>
      </c>
      <c r="BS33" s="419"/>
      <c r="BT33" s="419"/>
      <c r="BU33" s="420"/>
      <c r="BV33" s="418" t="s">
        <v>105</v>
      </c>
      <c r="BW33" s="419"/>
      <c r="BX33" s="419"/>
      <c r="BY33" s="420"/>
    </row>
    <row r="34" spans="1:82" ht="15" customHeight="1" thickBot="1" x14ac:dyDescent="0.35">
      <c r="A34" s="477"/>
      <c r="B34" s="148"/>
      <c r="C34" s="43"/>
      <c r="D34" s="43"/>
      <c r="E34" s="43"/>
      <c r="F34" s="69"/>
      <c r="G34" s="70"/>
      <c r="H34" s="71"/>
      <c r="I34" s="72"/>
      <c r="J34" s="71"/>
      <c r="K34" s="70"/>
      <c r="L34" s="47"/>
      <c r="M34" s="70"/>
      <c r="N34" s="70"/>
      <c r="O34" s="70"/>
      <c r="P34" s="70"/>
      <c r="Q34" s="70"/>
      <c r="R34" s="70"/>
      <c r="S34" s="72"/>
      <c r="T34" s="71"/>
      <c r="U34" s="180"/>
      <c r="V34" s="181"/>
      <c r="W34" s="182"/>
      <c r="X34" s="72"/>
      <c r="Y34" s="471"/>
      <c r="Z34" s="463"/>
      <c r="AA34" s="455"/>
      <c r="AB34" s="455"/>
      <c r="AC34" s="455"/>
      <c r="AD34" s="464"/>
      <c r="AE34" s="468"/>
      <c r="AF34" s="468"/>
      <c r="AG34" s="468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472" t="s">
        <v>106</v>
      </c>
      <c r="AT34" s="472"/>
      <c r="AU34" s="502"/>
      <c r="AV34" s="439" t="s">
        <v>107</v>
      </c>
      <c r="AW34" s="422"/>
      <c r="AX34" s="422"/>
      <c r="AY34" s="423"/>
      <c r="AZ34" s="450"/>
      <c r="BA34" s="451"/>
      <c r="BB34" s="451"/>
      <c r="BC34" s="451"/>
      <c r="BD34" s="451"/>
      <c r="BE34" s="496" t="s">
        <v>108</v>
      </c>
      <c r="BF34" s="497"/>
      <c r="BG34" s="497"/>
      <c r="BH34" s="503"/>
      <c r="BI34" s="418" t="s">
        <v>108</v>
      </c>
      <c r="BJ34" s="419"/>
      <c r="BK34" s="419"/>
      <c r="BL34" s="420"/>
      <c r="BM34" s="418" t="s">
        <v>109</v>
      </c>
      <c r="BN34" s="419"/>
      <c r="BO34" s="419"/>
      <c r="BP34" s="420"/>
      <c r="BQ34" s="205"/>
      <c r="BR34" s="418" t="s">
        <v>108</v>
      </c>
      <c r="BS34" s="419"/>
      <c r="BT34" s="419"/>
      <c r="BU34" s="420"/>
      <c r="BV34" s="418" t="s">
        <v>110</v>
      </c>
      <c r="BW34" s="419"/>
      <c r="BX34" s="419"/>
      <c r="BY34" s="420"/>
    </row>
    <row r="35" spans="1:82" ht="15" thickBot="1" x14ac:dyDescent="0.35">
      <c r="A35" s="477"/>
      <c r="B35" s="148"/>
      <c r="C35" s="43"/>
      <c r="D35" s="43"/>
      <c r="E35" s="43"/>
      <c r="F35" s="69"/>
      <c r="G35" s="70"/>
      <c r="H35" s="71"/>
      <c r="I35" s="72"/>
      <c r="J35" s="71"/>
      <c r="K35" s="70"/>
      <c r="L35" s="47"/>
      <c r="M35" s="70"/>
      <c r="N35" s="70"/>
      <c r="O35" s="70"/>
      <c r="P35" s="70"/>
      <c r="Q35" s="70"/>
      <c r="R35" s="70"/>
      <c r="S35" s="72"/>
      <c r="T35" s="71"/>
      <c r="U35" s="180"/>
      <c r="V35" s="181"/>
      <c r="W35" s="182"/>
      <c r="X35" s="72"/>
      <c r="Y35" s="471"/>
      <c r="Z35" s="463"/>
      <c r="AA35" s="455"/>
      <c r="AB35" s="455"/>
      <c r="AC35" s="455"/>
      <c r="AD35" s="464"/>
      <c r="AE35" s="468"/>
      <c r="AF35" s="468"/>
      <c r="AG35" s="468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472"/>
      <c r="AT35" s="472"/>
      <c r="AU35" s="502"/>
      <c r="AV35" s="440"/>
      <c r="AW35" s="437"/>
      <c r="AX35" s="437"/>
      <c r="AY35" s="441"/>
      <c r="AZ35" s="454"/>
      <c r="BA35" s="448"/>
      <c r="BB35" s="448"/>
      <c r="BC35" s="448"/>
      <c r="BD35" s="448"/>
      <c r="BE35" s="244"/>
      <c r="BF35" s="217"/>
      <c r="BG35" s="217"/>
      <c r="BH35" s="245"/>
      <c r="BI35" s="418" t="s">
        <v>111</v>
      </c>
      <c r="BJ35" s="419"/>
      <c r="BK35" s="419"/>
      <c r="BL35" s="420"/>
      <c r="BM35" s="206"/>
      <c r="BN35" s="207"/>
      <c r="BO35" s="207"/>
      <c r="BP35" s="77"/>
      <c r="BQ35" s="205"/>
      <c r="BR35" s="208"/>
      <c r="BS35" s="208"/>
      <c r="BT35" s="208"/>
      <c r="BU35" s="209"/>
      <c r="BV35" s="229"/>
      <c r="BW35" s="211"/>
      <c r="BX35" s="211"/>
      <c r="BY35" s="212"/>
    </row>
    <row r="36" spans="1:82" ht="16.95" customHeight="1" thickBot="1" x14ac:dyDescent="0.35">
      <c r="A36" s="477"/>
      <c r="B36" s="148"/>
      <c r="C36" s="43"/>
      <c r="D36" s="43"/>
      <c r="E36" s="43"/>
      <c r="F36" s="69"/>
      <c r="G36" s="79"/>
      <c r="H36" s="46"/>
      <c r="I36" s="46"/>
      <c r="J36" s="46"/>
      <c r="K36" s="79"/>
      <c r="L36" s="47"/>
      <c r="M36" s="80"/>
      <c r="N36" s="81"/>
      <c r="O36" s="81"/>
      <c r="P36" s="81"/>
      <c r="Q36" s="81"/>
      <c r="R36" s="81"/>
      <c r="S36" s="72"/>
      <c r="T36" s="72"/>
      <c r="U36" s="181"/>
      <c r="V36" s="82"/>
      <c r="W36" s="82"/>
      <c r="X36" s="46"/>
      <c r="Y36" s="213"/>
      <c r="Z36" s="436"/>
      <c r="AA36" s="437"/>
      <c r="AB36" s="437"/>
      <c r="AC36" s="455"/>
      <c r="AD36" s="464"/>
      <c r="AE36" s="468"/>
      <c r="AF36" s="468"/>
      <c r="AG36" s="468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246"/>
      <c r="AT36" s="246"/>
      <c r="AU36" s="247"/>
      <c r="AV36" s="493" t="s">
        <v>112</v>
      </c>
      <c r="AW36" s="494"/>
      <c r="AX36" s="494"/>
      <c r="AY36" s="495"/>
      <c r="AZ36" s="496" t="s">
        <v>113</v>
      </c>
      <c r="BA36" s="497"/>
      <c r="BB36" s="497"/>
      <c r="BC36" s="497"/>
      <c r="BD36" s="497"/>
      <c r="BE36" s="40"/>
      <c r="BH36" s="41"/>
      <c r="BI36" s="208"/>
      <c r="BJ36" s="208"/>
      <c r="BK36" s="208"/>
      <c r="BL36" s="208"/>
      <c r="BM36" s="206"/>
      <c r="BN36" s="207"/>
      <c r="BO36" s="207"/>
      <c r="BP36" s="77"/>
      <c r="BQ36" s="205"/>
      <c r="BR36" s="208"/>
      <c r="BS36" s="208"/>
      <c r="BT36" s="208"/>
      <c r="BU36" s="209"/>
      <c r="BV36" s="229"/>
      <c r="BW36" s="211"/>
      <c r="BX36" s="211"/>
      <c r="BY36" s="212"/>
    </row>
    <row r="37" spans="1:82" ht="78" customHeight="1" thickBot="1" x14ac:dyDescent="0.35">
      <c r="A37" s="477"/>
      <c r="B37" s="148"/>
      <c r="C37" s="43"/>
      <c r="D37" s="43"/>
      <c r="E37" s="43"/>
      <c r="F37" s="69"/>
      <c r="G37" s="79"/>
      <c r="H37" s="46"/>
      <c r="I37" s="46"/>
      <c r="J37" s="46"/>
      <c r="K37" s="79"/>
      <c r="L37" s="47"/>
      <c r="M37" s="80"/>
      <c r="N37" s="81"/>
      <c r="O37" s="81"/>
      <c r="P37" s="81"/>
      <c r="Q37" s="81"/>
      <c r="R37" s="81"/>
      <c r="S37" s="72"/>
      <c r="T37" s="72"/>
      <c r="U37" s="181"/>
      <c r="V37" s="82"/>
      <c r="W37" s="82"/>
      <c r="X37" s="46"/>
      <c r="Y37" s="213"/>
      <c r="Z37" s="389"/>
      <c r="AA37" s="391" t="s">
        <v>114</v>
      </c>
      <c r="AB37" s="389"/>
      <c r="AC37" s="498" t="s">
        <v>115</v>
      </c>
      <c r="AD37" s="499"/>
      <c r="AE37" s="248"/>
      <c r="AF37" s="389"/>
      <c r="AG37" s="38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89"/>
      <c r="AT37" s="89"/>
      <c r="AU37" s="149"/>
      <c r="AV37" s="89"/>
      <c r="AW37" s="89"/>
      <c r="AX37" s="248"/>
      <c r="AY37" s="149"/>
      <c r="AZ37" s="89"/>
      <c r="BA37" s="89"/>
      <c r="BB37" s="478" t="s">
        <v>116</v>
      </c>
      <c r="BC37" s="500"/>
      <c r="BD37" s="89"/>
      <c r="BE37" s="40"/>
      <c r="BF37" s="207"/>
      <c r="BH37" s="41"/>
      <c r="BI37" s="89"/>
      <c r="BJ37" s="89"/>
      <c r="BK37" s="89"/>
      <c r="BL37" s="250"/>
      <c r="BM37" s="251"/>
      <c r="BN37" s="250"/>
      <c r="BO37" s="250"/>
      <c r="BP37" s="252"/>
      <c r="BQ37" s="253"/>
      <c r="BR37" s="89"/>
      <c r="BS37" s="89"/>
      <c r="BU37" s="150"/>
      <c r="BV37" s="254"/>
      <c r="BW37" s="89"/>
      <c r="BX37" s="89"/>
      <c r="BY37" s="150"/>
    </row>
    <row r="38" spans="1:82" ht="84.6" customHeight="1" thickBot="1" x14ac:dyDescent="0.35">
      <c r="A38" s="477"/>
      <c r="B38" s="148"/>
      <c r="C38" s="43"/>
      <c r="D38" s="43"/>
      <c r="E38" s="43"/>
      <c r="F38" s="69"/>
      <c r="G38" s="79"/>
      <c r="H38" s="46"/>
      <c r="I38" s="46"/>
      <c r="J38" s="46"/>
      <c r="K38" s="79"/>
      <c r="L38" s="47"/>
      <c r="M38" s="80"/>
      <c r="N38" s="81"/>
      <c r="O38" s="81"/>
      <c r="P38" s="81"/>
      <c r="Q38" s="81"/>
      <c r="R38" s="81"/>
      <c r="S38" s="72"/>
      <c r="T38" s="72"/>
      <c r="U38" s="181"/>
      <c r="V38" s="82"/>
      <c r="W38" s="82"/>
      <c r="X38" s="46"/>
      <c r="Y38" s="395" t="s">
        <v>18</v>
      </c>
      <c r="Z38" s="391" t="s">
        <v>117</v>
      </c>
      <c r="AA38" s="390"/>
      <c r="AB38" s="390"/>
      <c r="AC38" s="391" t="s">
        <v>155</v>
      </c>
      <c r="AD38" s="228"/>
      <c r="AE38" s="391" t="s">
        <v>118</v>
      </c>
      <c r="AF38" s="391" t="s">
        <v>119</v>
      </c>
      <c r="AG38" s="391" t="s">
        <v>120</v>
      </c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228"/>
      <c r="AV38" s="255" t="s">
        <v>121</v>
      </c>
      <c r="AW38" s="256" t="s">
        <v>122</v>
      </c>
      <c r="AX38" s="256" t="s">
        <v>123</v>
      </c>
      <c r="BA38" s="256" t="s">
        <v>124</v>
      </c>
      <c r="BB38" s="257"/>
      <c r="BC38" s="184" t="s">
        <v>125</v>
      </c>
      <c r="BD38" s="258" t="s">
        <v>126</v>
      </c>
      <c r="BE38" s="259"/>
      <c r="BF38" s="260"/>
      <c r="BG38" s="260"/>
      <c r="BH38" s="261"/>
      <c r="BI38" s="262"/>
      <c r="BJ38" s="184" t="s">
        <v>127</v>
      </c>
      <c r="BK38" s="184" t="s">
        <v>128</v>
      </c>
      <c r="BL38" s="498" t="s">
        <v>129</v>
      </c>
      <c r="BM38" s="489"/>
      <c r="BN38" s="488" t="s">
        <v>130</v>
      </c>
      <c r="BO38" s="489"/>
      <c r="BP38" s="263"/>
      <c r="BQ38" s="264"/>
      <c r="BR38" s="184" t="s">
        <v>131</v>
      </c>
      <c r="BS38" s="262"/>
      <c r="BT38" s="184" t="s">
        <v>132</v>
      </c>
      <c r="BU38" s="263"/>
      <c r="BV38" s="265"/>
      <c r="BW38" s="184" t="s">
        <v>133</v>
      </c>
      <c r="BX38" s="184" t="s">
        <v>134</v>
      </c>
      <c r="BZ38" s="266"/>
      <c r="CA38" s="267"/>
      <c r="CB38" s="184" t="s">
        <v>39</v>
      </c>
      <c r="CC38" s="267"/>
      <c r="CD38" s="268"/>
    </row>
    <row r="39" spans="1:82" ht="76.95" customHeight="1" thickBot="1" x14ac:dyDescent="0.35">
      <c r="A39" s="477"/>
      <c r="B39" s="148"/>
      <c r="C39" s="43"/>
      <c r="D39" s="43"/>
      <c r="E39" s="43"/>
      <c r="F39" s="69"/>
      <c r="G39" s="79"/>
      <c r="H39" s="46"/>
      <c r="I39" s="46"/>
      <c r="J39" s="46"/>
      <c r="K39" s="79"/>
      <c r="L39" s="47"/>
      <c r="M39" s="80"/>
      <c r="N39" s="81"/>
      <c r="O39" s="81"/>
      <c r="P39" s="81"/>
      <c r="Q39" s="81"/>
      <c r="R39" s="81"/>
      <c r="S39" s="72"/>
      <c r="T39" s="72"/>
      <c r="U39" s="181"/>
      <c r="V39" s="82"/>
      <c r="W39" s="82"/>
      <c r="X39" s="46"/>
      <c r="Y39" s="481"/>
      <c r="Z39" s="228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W39" s="256" t="s">
        <v>135</v>
      </c>
      <c r="AX39" s="256" t="s">
        <v>136</v>
      </c>
      <c r="BC39" s="256" t="s">
        <v>137</v>
      </c>
      <c r="BE39" s="269"/>
      <c r="BF39" s="262"/>
      <c r="BG39" s="262"/>
      <c r="BH39" s="270" t="s">
        <v>138</v>
      </c>
      <c r="BI39" s="262"/>
      <c r="BJ39" s="270" t="s">
        <v>139</v>
      </c>
      <c r="BK39" s="262"/>
      <c r="BL39" s="262"/>
      <c r="BM39" s="265"/>
      <c r="BN39" s="184" t="s">
        <v>140</v>
      </c>
      <c r="BO39" s="262"/>
      <c r="BP39" s="263"/>
      <c r="BQ39" s="271"/>
      <c r="BR39" s="270" t="s">
        <v>141</v>
      </c>
      <c r="BS39" s="262"/>
      <c r="BT39" s="262"/>
      <c r="BU39" s="263"/>
      <c r="BV39" s="265"/>
      <c r="BW39" s="490" t="s">
        <v>142</v>
      </c>
      <c r="BX39" s="491"/>
      <c r="BY39" s="491"/>
      <c r="BZ39" s="491"/>
      <c r="CA39" s="491"/>
      <c r="CB39" s="492"/>
    </row>
    <row r="40" spans="1:82" ht="58.95" customHeight="1" thickBot="1" x14ac:dyDescent="0.35">
      <c r="A40" s="477"/>
      <c r="B40" s="148"/>
      <c r="C40" s="43"/>
      <c r="D40" s="43"/>
      <c r="E40" s="43"/>
      <c r="F40" s="69"/>
      <c r="G40" s="79"/>
      <c r="H40" s="46"/>
      <c r="I40" s="46"/>
      <c r="J40" s="46"/>
      <c r="K40" s="79"/>
      <c r="L40" s="47"/>
      <c r="M40" s="80"/>
      <c r="N40" s="81"/>
      <c r="O40" s="81"/>
      <c r="P40" s="81"/>
      <c r="Q40" s="81"/>
      <c r="R40" s="81"/>
      <c r="S40" s="72"/>
      <c r="T40" s="72"/>
      <c r="U40" s="181"/>
      <c r="V40" s="82"/>
      <c r="W40" s="82"/>
      <c r="X40" s="46"/>
      <c r="Y40" s="481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BH40" s="92"/>
      <c r="BI40"/>
      <c r="BM40" s="40"/>
      <c r="BR40"/>
    </row>
    <row r="41" spans="1:82" ht="15" thickBot="1" x14ac:dyDescent="0.35">
      <c r="A41" s="477"/>
      <c r="B41" s="148"/>
      <c r="C41" s="43"/>
      <c r="D41" s="43"/>
      <c r="E41" s="43"/>
      <c r="F41" s="69"/>
      <c r="G41" s="79"/>
      <c r="H41" s="46"/>
      <c r="I41" s="46"/>
      <c r="J41" s="46"/>
      <c r="K41" s="79"/>
      <c r="L41" s="47"/>
      <c r="M41" s="80"/>
      <c r="N41" s="81"/>
      <c r="O41" s="81"/>
      <c r="P41" s="81"/>
      <c r="Q41" s="81"/>
      <c r="R41" s="81"/>
      <c r="S41" s="72"/>
      <c r="T41" s="72"/>
      <c r="U41" s="181"/>
      <c r="V41" s="82"/>
      <c r="W41" s="82"/>
      <c r="X41" s="46"/>
      <c r="Y41" s="501"/>
      <c r="Z41" s="88"/>
      <c r="AA41" s="89"/>
      <c r="AB41" s="89"/>
      <c r="AC41" s="89"/>
      <c r="AD41" s="89"/>
      <c r="AE41" s="89"/>
      <c r="AF41" s="89"/>
      <c r="AG41" s="8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89"/>
      <c r="AT41" s="89"/>
      <c r="AU41" s="149"/>
      <c r="AV41" s="89"/>
      <c r="AW41" s="89"/>
      <c r="AX41" s="89"/>
      <c r="AY41" s="149"/>
      <c r="AZ41" s="89"/>
      <c r="BA41" s="89"/>
      <c r="BB41" s="89"/>
      <c r="BC41" s="89"/>
      <c r="BD41" s="89"/>
      <c r="BE41" s="88"/>
      <c r="BF41" s="89"/>
      <c r="BG41" s="89"/>
      <c r="BH41" s="149"/>
      <c r="BI41"/>
      <c r="BJ41" s="89"/>
      <c r="BL41" s="92"/>
      <c r="BM41"/>
      <c r="BN41" s="89"/>
      <c r="BR41"/>
      <c r="BT41" s="89"/>
      <c r="BU41" s="150"/>
      <c r="BX41" s="89"/>
      <c r="BY41" s="150"/>
      <c r="BZ41" s="272"/>
      <c r="CA41" s="273"/>
      <c r="CB41" s="273"/>
      <c r="CC41" s="273"/>
      <c r="CD41" s="274"/>
    </row>
    <row r="42" spans="1:82" ht="15" thickBot="1" x14ac:dyDescent="0.35">
      <c r="B42" t="s">
        <v>30</v>
      </c>
      <c r="BH42" s="151"/>
      <c r="BI42" s="152"/>
      <c r="BK42" s="153"/>
      <c r="BL42" s="151"/>
      <c r="BM42" s="152"/>
      <c r="BO42" s="153"/>
      <c r="BP42" s="151"/>
      <c r="BQ42" s="154"/>
      <c r="BR42" s="153"/>
      <c r="BS42" s="153"/>
      <c r="BV42" s="152"/>
      <c r="BW42" s="153"/>
    </row>
    <row r="43" spans="1:82" x14ac:dyDescent="0.3">
      <c r="A43" s="155" t="s">
        <v>31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7"/>
      <c r="BM43" s="40"/>
      <c r="BR43"/>
    </row>
    <row r="44" spans="1:82" x14ac:dyDescent="0.3">
      <c r="A44" s="158" t="s">
        <v>32</v>
      </c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60" t="s">
        <v>33</v>
      </c>
      <c r="BM44" s="40"/>
      <c r="BR44"/>
    </row>
    <row r="45" spans="1:82" x14ac:dyDescent="0.3">
      <c r="A45" s="161" t="s">
        <v>34</v>
      </c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59"/>
      <c r="Y45" s="160" t="s">
        <v>35</v>
      </c>
      <c r="BM45" s="40"/>
      <c r="BR45"/>
    </row>
    <row r="46" spans="1:82" ht="15" thickBot="1" x14ac:dyDescent="0.35">
      <c r="A46" s="162" t="s">
        <v>36</v>
      </c>
      <c r="B46" s="163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4" t="s">
        <v>37</v>
      </c>
      <c r="BM46" s="40"/>
      <c r="BR46"/>
    </row>
    <row r="47" spans="1:82" x14ac:dyDescent="0.3">
      <c r="BM47" s="40"/>
      <c r="BR47"/>
    </row>
    <row r="48" spans="1:82" x14ac:dyDescent="0.3">
      <c r="BM48" s="40"/>
      <c r="BR48"/>
    </row>
    <row r="49" spans="65:70" x14ac:dyDescent="0.3">
      <c r="BM49" s="40"/>
      <c r="BR49"/>
    </row>
    <row r="50" spans="65:70" x14ac:dyDescent="0.3">
      <c r="BM50" s="40"/>
      <c r="BR50"/>
    </row>
    <row r="51" spans="65:70" x14ac:dyDescent="0.3">
      <c r="BM51" s="40"/>
      <c r="BR51"/>
    </row>
    <row r="52" spans="65:70" x14ac:dyDescent="0.3">
      <c r="BM52" s="40"/>
      <c r="BR52"/>
    </row>
    <row r="53" spans="65:70" x14ac:dyDescent="0.3">
      <c r="BM53" s="40"/>
      <c r="BR53"/>
    </row>
    <row r="54" spans="65:70" x14ac:dyDescent="0.3">
      <c r="BM54" s="40"/>
      <c r="BR54"/>
    </row>
    <row r="55" spans="65:70" x14ac:dyDescent="0.3">
      <c r="BM55" s="40"/>
      <c r="BR55"/>
    </row>
    <row r="56" spans="65:70" x14ac:dyDescent="0.3">
      <c r="BM56" s="40"/>
      <c r="BR56"/>
    </row>
    <row r="57" spans="65:70" x14ac:dyDescent="0.3">
      <c r="BM57" s="40"/>
      <c r="BR57"/>
    </row>
    <row r="58" spans="65:70" x14ac:dyDescent="0.3">
      <c r="BM58" s="40"/>
      <c r="BR58"/>
    </row>
    <row r="59" spans="65:70" x14ac:dyDescent="0.3">
      <c r="BM59" s="40"/>
      <c r="BR59"/>
    </row>
    <row r="60" spans="65:70" x14ac:dyDescent="0.3">
      <c r="BM60" s="40"/>
      <c r="BR60"/>
    </row>
    <row r="61" spans="65:70" x14ac:dyDescent="0.3">
      <c r="BM61" s="40"/>
      <c r="BR61"/>
    </row>
    <row r="62" spans="65:70" x14ac:dyDescent="0.3">
      <c r="BM62" s="40"/>
      <c r="BR62"/>
    </row>
    <row r="63" spans="65:70" x14ac:dyDescent="0.3">
      <c r="BM63" s="40"/>
      <c r="BR63"/>
    </row>
    <row r="64" spans="65:70" x14ac:dyDescent="0.3">
      <c r="BM64" s="40"/>
      <c r="BR64"/>
    </row>
    <row r="65" spans="65:70" x14ac:dyDescent="0.3">
      <c r="BM65" s="40"/>
      <c r="BR65"/>
    </row>
    <row r="66" spans="65:70" x14ac:dyDescent="0.3">
      <c r="BM66" s="40"/>
      <c r="BR66"/>
    </row>
    <row r="67" spans="65:70" x14ac:dyDescent="0.3">
      <c r="BM67" s="40"/>
      <c r="BR67"/>
    </row>
    <row r="68" spans="65:70" x14ac:dyDescent="0.3">
      <c r="BM68" s="40"/>
      <c r="BR68"/>
    </row>
    <row r="69" spans="65:70" x14ac:dyDescent="0.3">
      <c r="BM69" s="40"/>
      <c r="BR69"/>
    </row>
    <row r="70" spans="65:70" x14ac:dyDescent="0.3">
      <c r="BM70" s="40"/>
      <c r="BR70"/>
    </row>
    <row r="71" spans="65:70" x14ac:dyDescent="0.3">
      <c r="BM71" s="40"/>
      <c r="BR71"/>
    </row>
    <row r="72" spans="65:70" x14ac:dyDescent="0.3">
      <c r="BM72" s="40"/>
      <c r="BR72"/>
    </row>
    <row r="73" spans="65:70" x14ac:dyDescent="0.3">
      <c r="BM73" s="40"/>
      <c r="BR73"/>
    </row>
    <row r="74" spans="65:70" x14ac:dyDescent="0.3">
      <c r="BM74" s="40"/>
      <c r="BR74"/>
    </row>
    <row r="75" spans="65:70" x14ac:dyDescent="0.3">
      <c r="BM75" s="40"/>
      <c r="BR75"/>
    </row>
    <row r="76" spans="65:70" x14ac:dyDescent="0.3">
      <c r="BM76" s="40"/>
      <c r="BR76"/>
    </row>
    <row r="77" spans="65:70" x14ac:dyDescent="0.3">
      <c r="BM77" s="40"/>
      <c r="BR77"/>
    </row>
    <row r="78" spans="65:70" x14ac:dyDescent="0.3">
      <c r="BM78" s="40"/>
      <c r="BR78"/>
    </row>
    <row r="79" spans="65:70" x14ac:dyDescent="0.3">
      <c r="BM79" s="40"/>
      <c r="BR79"/>
    </row>
    <row r="80" spans="65:70" x14ac:dyDescent="0.3">
      <c r="BM80" s="40"/>
      <c r="BR80"/>
    </row>
    <row r="81" spans="65:70" x14ac:dyDescent="0.3">
      <c r="BM81" s="40"/>
      <c r="BR81"/>
    </row>
    <row r="82" spans="65:70" x14ac:dyDescent="0.3">
      <c r="BM82" s="40"/>
      <c r="BR82"/>
    </row>
    <row r="83" spans="65:70" x14ac:dyDescent="0.3">
      <c r="BM83" s="40"/>
      <c r="BR83"/>
    </row>
    <row r="84" spans="65:70" x14ac:dyDescent="0.3">
      <c r="BM84" s="40"/>
      <c r="BR84"/>
    </row>
    <row r="85" spans="65:70" x14ac:dyDescent="0.3">
      <c r="BM85" s="40"/>
      <c r="BR85"/>
    </row>
    <row r="86" spans="65:70" x14ac:dyDescent="0.3">
      <c r="BM86" s="40"/>
      <c r="BR86"/>
    </row>
    <row r="87" spans="65:70" x14ac:dyDescent="0.3">
      <c r="BM87" s="40"/>
      <c r="BR87"/>
    </row>
    <row r="88" spans="65:70" x14ac:dyDescent="0.3">
      <c r="BM88" s="40"/>
      <c r="BR88"/>
    </row>
    <row r="89" spans="65:70" x14ac:dyDescent="0.3">
      <c r="BM89" s="40"/>
      <c r="BR89"/>
    </row>
    <row r="90" spans="65:70" x14ac:dyDescent="0.3">
      <c r="BM90" s="40"/>
      <c r="BR90"/>
    </row>
    <row r="91" spans="65:70" x14ac:dyDescent="0.3">
      <c r="BM91" s="40"/>
      <c r="BR91"/>
    </row>
    <row r="92" spans="65:70" x14ac:dyDescent="0.3">
      <c r="BM92" s="40"/>
      <c r="BR92"/>
    </row>
    <row r="93" spans="65:70" x14ac:dyDescent="0.3">
      <c r="BM93" s="40"/>
      <c r="BR93"/>
    </row>
    <row r="94" spans="65:70" x14ac:dyDescent="0.3">
      <c r="BM94" s="40"/>
      <c r="BR94"/>
    </row>
    <row r="95" spans="65:70" x14ac:dyDescent="0.3">
      <c r="BM95" s="40"/>
      <c r="BR95"/>
    </row>
    <row r="96" spans="65:70" x14ac:dyDescent="0.3">
      <c r="BM96" s="40"/>
      <c r="BR96"/>
    </row>
    <row r="97" spans="65:70" x14ac:dyDescent="0.3">
      <c r="BM97" s="40"/>
      <c r="BR97"/>
    </row>
    <row r="98" spans="65:70" x14ac:dyDescent="0.3">
      <c r="BM98" s="40"/>
      <c r="BR98"/>
    </row>
    <row r="99" spans="65:70" x14ac:dyDescent="0.3">
      <c r="BM99" s="40"/>
      <c r="BR99"/>
    </row>
    <row r="100" spans="65:70" x14ac:dyDescent="0.3">
      <c r="BM100" s="40"/>
      <c r="BR100"/>
    </row>
    <row r="101" spans="65:70" x14ac:dyDescent="0.3">
      <c r="BM101" s="40"/>
      <c r="BR101"/>
    </row>
    <row r="102" spans="65:70" x14ac:dyDescent="0.3">
      <c r="BM102" s="40"/>
      <c r="BR102"/>
    </row>
    <row r="103" spans="65:70" x14ac:dyDescent="0.3">
      <c r="BM103" s="40"/>
      <c r="BR103"/>
    </row>
    <row r="104" spans="65:70" x14ac:dyDescent="0.3">
      <c r="BM104" s="40"/>
      <c r="BR104"/>
    </row>
    <row r="105" spans="65:70" x14ac:dyDescent="0.3">
      <c r="BM105" s="40"/>
      <c r="BR105"/>
    </row>
    <row r="106" spans="65:70" x14ac:dyDescent="0.3">
      <c r="BM106" s="40"/>
      <c r="BR106"/>
    </row>
    <row r="107" spans="65:70" x14ac:dyDescent="0.3">
      <c r="BM107" s="40"/>
      <c r="BR107"/>
    </row>
    <row r="108" spans="65:70" x14ac:dyDescent="0.3">
      <c r="BM108" s="40"/>
      <c r="BR108"/>
    </row>
    <row r="109" spans="65:70" x14ac:dyDescent="0.3">
      <c r="BM109" s="40"/>
      <c r="BR109"/>
    </row>
    <row r="110" spans="65:70" x14ac:dyDescent="0.3">
      <c r="BM110" s="40"/>
      <c r="BR110"/>
    </row>
    <row r="111" spans="65:70" x14ac:dyDescent="0.3">
      <c r="BM111" s="40"/>
      <c r="BR111"/>
    </row>
    <row r="112" spans="65:70" x14ac:dyDescent="0.3">
      <c r="BM112" s="40"/>
      <c r="BR112"/>
    </row>
    <row r="113" spans="65:70" x14ac:dyDescent="0.3">
      <c r="BM113" s="40"/>
      <c r="BR113"/>
    </row>
    <row r="114" spans="65:70" x14ac:dyDescent="0.3">
      <c r="BM114" s="40"/>
      <c r="BR114"/>
    </row>
    <row r="115" spans="65:70" x14ac:dyDescent="0.3">
      <c r="BM115" s="40"/>
      <c r="BR115"/>
    </row>
    <row r="116" spans="65:70" x14ac:dyDescent="0.3">
      <c r="BM116" s="40"/>
      <c r="BR116"/>
    </row>
    <row r="117" spans="65:70" x14ac:dyDescent="0.3">
      <c r="BM117" s="40"/>
      <c r="BR117"/>
    </row>
    <row r="118" spans="65:70" x14ac:dyDescent="0.3">
      <c r="BM118" s="40"/>
      <c r="BR118"/>
    </row>
    <row r="119" spans="65:70" x14ac:dyDescent="0.3">
      <c r="BM119" s="40"/>
      <c r="BR119"/>
    </row>
    <row r="120" spans="65:70" x14ac:dyDescent="0.3">
      <c r="BM120" s="40"/>
      <c r="BR120"/>
    </row>
    <row r="121" spans="65:70" x14ac:dyDescent="0.3">
      <c r="BM121" s="40"/>
      <c r="BR121"/>
    </row>
    <row r="122" spans="65:70" x14ac:dyDescent="0.3">
      <c r="BM122" s="40"/>
      <c r="BR122"/>
    </row>
    <row r="123" spans="65:70" x14ac:dyDescent="0.3">
      <c r="BM123" s="40"/>
      <c r="BR123"/>
    </row>
    <row r="124" spans="65:70" x14ac:dyDescent="0.3">
      <c r="BM124" s="40"/>
      <c r="BR124"/>
    </row>
    <row r="125" spans="65:70" x14ac:dyDescent="0.3">
      <c r="BM125" s="40"/>
      <c r="BR125"/>
    </row>
    <row r="126" spans="65:70" x14ac:dyDescent="0.3">
      <c r="BM126" s="40"/>
      <c r="BR126"/>
    </row>
    <row r="127" spans="65:70" x14ac:dyDescent="0.3">
      <c r="BM127" s="40"/>
      <c r="BR127"/>
    </row>
    <row r="128" spans="65:70" x14ac:dyDescent="0.3">
      <c r="BM128" s="40"/>
      <c r="BR128"/>
    </row>
    <row r="129" spans="65:70" x14ac:dyDescent="0.3">
      <c r="BM129" s="40"/>
      <c r="BR129"/>
    </row>
    <row r="130" spans="65:70" x14ac:dyDescent="0.3">
      <c r="BM130" s="40"/>
      <c r="BR130"/>
    </row>
    <row r="131" spans="65:70" x14ac:dyDescent="0.3">
      <c r="BM131" s="40"/>
      <c r="BR131"/>
    </row>
    <row r="132" spans="65:70" x14ac:dyDescent="0.3">
      <c r="BM132" s="40"/>
      <c r="BR132"/>
    </row>
    <row r="133" spans="65:70" x14ac:dyDescent="0.3">
      <c r="BM133" s="40"/>
      <c r="BR133"/>
    </row>
    <row r="134" spans="65:70" x14ac:dyDescent="0.3">
      <c r="BM134" s="40"/>
      <c r="BR134"/>
    </row>
    <row r="135" spans="65:70" x14ac:dyDescent="0.3">
      <c r="BM135" s="40"/>
      <c r="BR135"/>
    </row>
    <row r="136" spans="65:70" x14ac:dyDescent="0.3">
      <c r="BM136" s="40"/>
      <c r="BR136"/>
    </row>
    <row r="137" spans="65:70" x14ac:dyDescent="0.3">
      <c r="BM137" s="40"/>
      <c r="BR137"/>
    </row>
    <row r="138" spans="65:70" x14ac:dyDescent="0.3">
      <c r="BM138" s="40"/>
      <c r="BR138"/>
    </row>
    <row r="139" spans="65:70" x14ac:dyDescent="0.3">
      <c r="BM139" s="40"/>
      <c r="BR139"/>
    </row>
    <row r="140" spans="65:70" x14ac:dyDescent="0.3">
      <c r="BM140" s="40"/>
      <c r="BR140"/>
    </row>
    <row r="141" spans="65:70" x14ac:dyDescent="0.3">
      <c r="BM141" s="40"/>
      <c r="BR141"/>
    </row>
    <row r="142" spans="65:70" x14ac:dyDescent="0.3">
      <c r="BM142" s="40"/>
      <c r="BR142"/>
    </row>
    <row r="143" spans="65:70" x14ac:dyDescent="0.3">
      <c r="BM143" s="40"/>
      <c r="BR143"/>
    </row>
    <row r="144" spans="65:70" x14ac:dyDescent="0.3">
      <c r="BM144" s="40"/>
      <c r="BR144"/>
    </row>
    <row r="145" spans="65:70" x14ac:dyDescent="0.3">
      <c r="BM145" s="40"/>
      <c r="BR145"/>
    </row>
    <row r="146" spans="65:70" x14ac:dyDescent="0.3">
      <c r="BM146" s="40"/>
      <c r="BR146"/>
    </row>
    <row r="147" spans="65:70" x14ac:dyDescent="0.3">
      <c r="BM147" s="40"/>
      <c r="BR147"/>
    </row>
    <row r="148" spans="65:70" x14ac:dyDescent="0.3">
      <c r="BM148" s="40"/>
      <c r="BR148"/>
    </row>
    <row r="149" spans="65:70" x14ac:dyDescent="0.3">
      <c r="BM149" s="40"/>
      <c r="BR149"/>
    </row>
    <row r="150" spans="65:70" x14ac:dyDescent="0.3">
      <c r="BM150" s="40"/>
      <c r="BR150"/>
    </row>
    <row r="151" spans="65:70" x14ac:dyDescent="0.3">
      <c r="BM151" s="40"/>
      <c r="BR151"/>
    </row>
    <row r="152" spans="65:70" x14ac:dyDescent="0.3">
      <c r="BM152" s="40"/>
      <c r="BR152"/>
    </row>
    <row r="153" spans="65:70" x14ac:dyDescent="0.3">
      <c r="BM153" s="40"/>
      <c r="BR153"/>
    </row>
    <row r="154" spans="65:70" x14ac:dyDescent="0.3">
      <c r="BM154" s="40"/>
      <c r="BR154"/>
    </row>
    <row r="155" spans="65:70" x14ac:dyDescent="0.3">
      <c r="BM155" s="40"/>
      <c r="BR155"/>
    </row>
    <row r="156" spans="65:70" x14ac:dyDescent="0.3">
      <c r="BM156" s="40"/>
      <c r="BR156"/>
    </row>
    <row r="157" spans="65:70" x14ac:dyDescent="0.3">
      <c r="BM157" s="40"/>
      <c r="BR157"/>
    </row>
    <row r="158" spans="65:70" x14ac:dyDescent="0.3">
      <c r="BM158" s="40"/>
      <c r="BR158"/>
    </row>
    <row r="159" spans="65:70" x14ac:dyDescent="0.3">
      <c r="BM159" s="40"/>
      <c r="BR159"/>
    </row>
    <row r="160" spans="65:70" x14ac:dyDescent="0.3">
      <c r="BM160" s="40"/>
      <c r="BR160"/>
    </row>
    <row r="161" spans="65:70" x14ac:dyDescent="0.3">
      <c r="BM161" s="40"/>
      <c r="BR161"/>
    </row>
    <row r="162" spans="65:70" x14ac:dyDescent="0.3">
      <c r="BM162" s="40"/>
      <c r="BR162"/>
    </row>
    <row r="163" spans="65:70" x14ac:dyDescent="0.3">
      <c r="BM163" s="40"/>
      <c r="BR163"/>
    </row>
    <row r="164" spans="65:70" x14ac:dyDescent="0.3">
      <c r="BM164" s="40"/>
      <c r="BR164"/>
    </row>
    <row r="165" spans="65:70" x14ac:dyDescent="0.3">
      <c r="BM165" s="40"/>
      <c r="BR165"/>
    </row>
    <row r="166" spans="65:70" x14ac:dyDescent="0.3">
      <c r="BM166" s="40"/>
      <c r="BR166"/>
    </row>
    <row r="167" spans="65:70" x14ac:dyDescent="0.3">
      <c r="BM167" s="40"/>
      <c r="BR167"/>
    </row>
    <row r="168" spans="65:70" x14ac:dyDescent="0.3">
      <c r="BM168" s="40"/>
      <c r="BR168"/>
    </row>
    <row r="169" spans="65:70" x14ac:dyDescent="0.3">
      <c r="BM169" s="40"/>
      <c r="BR169"/>
    </row>
    <row r="170" spans="65:70" x14ac:dyDescent="0.3">
      <c r="BM170" s="40"/>
      <c r="BR170"/>
    </row>
    <row r="171" spans="65:70" x14ac:dyDescent="0.3">
      <c r="BM171" s="40"/>
      <c r="BR171"/>
    </row>
    <row r="172" spans="65:70" x14ac:dyDescent="0.3">
      <c r="BM172" s="40"/>
      <c r="BR172"/>
    </row>
    <row r="173" spans="65:70" x14ac:dyDescent="0.3">
      <c r="BM173" s="40"/>
      <c r="BR173"/>
    </row>
    <row r="174" spans="65:70" x14ac:dyDescent="0.3">
      <c r="BM174" s="40"/>
      <c r="BR174"/>
    </row>
    <row r="175" spans="65:70" x14ac:dyDescent="0.3">
      <c r="BM175" s="40"/>
      <c r="BR175"/>
    </row>
  </sheetData>
  <mergeCells count="123">
    <mergeCell ref="BN38:BO38"/>
    <mergeCell ref="BW39:CB39"/>
    <mergeCell ref="AV36:AY36"/>
    <mergeCell ref="AZ36:BD36"/>
    <mergeCell ref="AC37:AD37"/>
    <mergeCell ref="BB37:BC37"/>
    <mergeCell ref="Y38:Y41"/>
    <mergeCell ref="BL38:BM38"/>
    <mergeCell ref="BV33:BY33"/>
    <mergeCell ref="AS34:AU35"/>
    <mergeCell ref="AV34:AY35"/>
    <mergeCell ref="BE34:BH34"/>
    <mergeCell ref="BI34:BL34"/>
    <mergeCell ref="BM34:BP34"/>
    <mergeCell ref="BR34:BU34"/>
    <mergeCell ref="BV34:BY34"/>
    <mergeCell ref="BI35:BL35"/>
    <mergeCell ref="AV33:AY33"/>
    <mergeCell ref="AZ33:BD35"/>
    <mergeCell ref="BE33:BH33"/>
    <mergeCell ref="BI33:BL33"/>
    <mergeCell ref="BM33:BP33"/>
    <mergeCell ref="BR33:BU33"/>
    <mergeCell ref="A31:A41"/>
    <mergeCell ref="U33:W33"/>
    <mergeCell ref="Y33:Y35"/>
    <mergeCell ref="Z33:AD36"/>
    <mergeCell ref="AE33:AG36"/>
    <mergeCell ref="AS33:AU33"/>
    <mergeCell ref="BM25:BP25"/>
    <mergeCell ref="BR25:BU25"/>
    <mergeCell ref="BV25:BY25"/>
    <mergeCell ref="Y26:Y29"/>
    <mergeCell ref="BK26:BL26"/>
    <mergeCell ref="BM26:BP26"/>
    <mergeCell ref="BR26:BU26"/>
    <mergeCell ref="BV26:BW26"/>
    <mergeCell ref="AE25:AG25"/>
    <mergeCell ref="AS25:AU25"/>
    <mergeCell ref="AV25:AY25"/>
    <mergeCell ref="AZ25:BD25"/>
    <mergeCell ref="BE25:BH25"/>
    <mergeCell ref="BI25:BL25"/>
    <mergeCell ref="A17:A29"/>
    <mergeCell ref="B18:B19"/>
    <mergeCell ref="B20:B29"/>
    <mergeCell ref="U20:W20"/>
    <mergeCell ref="Y20:Y22"/>
    <mergeCell ref="Z20:AD20"/>
    <mergeCell ref="Z25:AD25"/>
    <mergeCell ref="BR21:BU21"/>
    <mergeCell ref="BV21:BY21"/>
    <mergeCell ref="AE22:AG22"/>
    <mergeCell ref="BR22:BU22"/>
    <mergeCell ref="Z23:AD23"/>
    <mergeCell ref="AS23:AU23"/>
    <mergeCell ref="AV23:AY23"/>
    <mergeCell ref="AZ23:BD23"/>
    <mergeCell ref="BE23:BH23"/>
    <mergeCell ref="BI23:BL23"/>
    <mergeCell ref="BE21:BH22"/>
    <mergeCell ref="BI21:BL22"/>
    <mergeCell ref="BM21:BP21"/>
    <mergeCell ref="BM20:BP20"/>
    <mergeCell ref="BR20:BU20"/>
    <mergeCell ref="BV20:BY20"/>
    <mergeCell ref="Z21:AD22"/>
    <mergeCell ref="AE11:AG11"/>
    <mergeCell ref="AS11:AU11"/>
    <mergeCell ref="AV11:AY11"/>
    <mergeCell ref="AZ11:BD11"/>
    <mergeCell ref="BE11:BH11"/>
    <mergeCell ref="BI11:BL11"/>
    <mergeCell ref="AE20:AG20"/>
    <mergeCell ref="AS20:AU20"/>
    <mergeCell ref="AV20:AY20"/>
    <mergeCell ref="AZ20:BD22"/>
    <mergeCell ref="BE20:BH20"/>
    <mergeCell ref="BI20:BL20"/>
    <mergeCell ref="AE21:AG21"/>
    <mergeCell ref="AS21:AU22"/>
    <mergeCell ref="AV21:AY22"/>
    <mergeCell ref="BV6:BY6"/>
    <mergeCell ref="Z7:AD8"/>
    <mergeCell ref="AE7:AG7"/>
    <mergeCell ref="AS7:AU8"/>
    <mergeCell ref="AV7:AY8"/>
    <mergeCell ref="BE7:BH8"/>
    <mergeCell ref="AE6:AG6"/>
    <mergeCell ref="AI6:AL6"/>
    <mergeCell ref="AM6:AQ6"/>
    <mergeCell ref="AS6:AU6"/>
    <mergeCell ref="AV6:AY6"/>
    <mergeCell ref="AZ6:BD8"/>
    <mergeCell ref="BI7:BL8"/>
    <mergeCell ref="BM7:BP7"/>
    <mergeCell ref="BR7:BU7"/>
    <mergeCell ref="BV7:BY7"/>
    <mergeCell ref="AE8:AG8"/>
    <mergeCell ref="BM11:BP11"/>
    <mergeCell ref="BR11:BU11"/>
    <mergeCell ref="BV11:BY11"/>
    <mergeCell ref="Y12:Y15"/>
    <mergeCell ref="BK12:BL12"/>
    <mergeCell ref="BM12:BP12"/>
    <mergeCell ref="BR12:BU12"/>
    <mergeCell ref="BV12:BW12"/>
    <mergeCell ref="A1:Y2"/>
    <mergeCell ref="A3:A15"/>
    <mergeCell ref="B6:B8"/>
    <mergeCell ref="U6:W6"/>
    <mergeCell ref="Y6:Y8"/>
    <mergeCell ref="Z6:AD6"/>
    <mergeCell ref="Z11:AD11"/>
    <mergeCell ref="BE6:BH6"/>
    <mergeCell ref="BI6:BL6"/>
    <mergeCell ref="AS9:AU9"/>
    <mergeCell ref="AV9:AY9"/>
    <mergeCell ref="AZ9:BD9"/>
    <mergeCell ref="BE9:BH9"/>
    <mergeCell ref="BI9:BL9"/>
    <mergeCell ref="BM6:BP6"/>
    <mergeCell ref="BR6:BU6"/>
  </mergeCells>
  <pageMargins left="0.7" right="0.7" top="0.75" bottom="0.75" header="0.3" footer="0.3"/>
  <pageSetup paperSize="8" scale="3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71"/>
  <sheetViews>
    <sheetView tabSelected="1" zoomScale="60" zoomScaleNormal="60" workbookViewId="0">
      <selection activeCell="AD58" sqref="AD58"/>
    </sheetView>
  </sheetViews>
  <sheetFormatPr defaultRowHeight="14.4" x14ac:dyDescent="0.3"/>
  <cols>
    <col min="1" max="1" width="24.6640625" customWidth="1"/>
    <col min="2" max="2" width="27" hidden="1" customWidth="1"/>
    <col min="3" max="6" width="10.6640625" hidden="1" customWidth="1"/>
    <col min="7" max="7" width="14.6640625" hidden="1" customWidth="1"/>
    <col min="8" max="8" width="11.33203125" hidden="1" customWidth="1"/>
    <col min="9" max="9" width="11.109375" hidden="1" customWidth="1"/>
    <col min="10" max="10" width="11" hidden="1" customWidth="1"/>
    <col min="11" max="11" width="11.5546875" hidden="1" customWidth="1"/>
    <col min="12" max="12" width="10.6640625" hidden="1" customWidth="1"/>
    <col min="13" max="13" width="11.44140625" hidden="1" customWidth="1"/>
    <col min="14" max="14" width="10.6640625" hidden="1" customWidth="1"/>
    <col min="15" max="15" width="15.5546875" hidden="1" customWidth="1"/>
    <col min="16" max="16" width="10.6640625" hidden="1" customWidth="1"/>
    <col min="17" max="17" width="11.6640625" hidden="1" customWidth="1"/>
    <col min="18" max="24" width="10.6640625" hidden="1" customWidth="1"/>
    <col min="25" max="25" width="30.5546875" customWidth="1"/>
    <col min="26" max="26" width="11.5546875" bestFit="1" customWidth="1"/>
    <col min="27" max="27" width="12" bestFit="1" customWidth="1"/>
    <col min="28" max="28" width="11.5546875" bestFit="1" customWidth="1"/>
    <col min="29" max="30" width="12" bestFit="1" customWidth="1"/>
    <col min="31" max="31" width="11.5546875" style="93" bestFit="1" customWidth="1"/>
    <col min="32" max="32" width="10.44140625" style="288" bestFit="1" customWidth="1"/>
    <col min="33" max="33" width="11.5546875" style="288" bestFit="1" customWidth="1"/>
    <col min="34" max="34" width="11.5546875" style="92" customWidth="1"/>
    <col min="35" max="35" width="11.109375" style="93" bestFit="1" customWidth="1"/>
    <col min="36" max="37" width="10.5546875" style="288" bestFit="1" customWidth="1"/>
    <col min="38" max="38" width="11.33203125" style="92" bestFit="1" customWidth="1"/>
    <col min="39" max="39" width="11.109375" style="93" bestFit="1" customWidth="1"/>
    <col min="40" max="40" width="11.5546875" style="288" bestFit="1" customWidth="1"/>
    <col min="41" max="41" width="11.109375" style="288" bestFit="1" customWidth="1"/>
    <col min="42" max="42" width="11.5546875" style="288" bestFit="1" customWidth="1"/>
    <col min="43" max="43" width="11.5546875" style="92" bestFit="1" customWidth="1"/>
    <col min="44" max="44" width="12" style="93" bestFit="1" customWidth="1"/>
    <col min="45" max="46" width="11.5546875" style="288" bestFit="1" customWidth="1"/>
    <col min="47" max="47" width="12" style="92" bestFit="1" customWidth="1"/>
    <col min="48" max="48" width="12.5546875" style="93" bestFit="1" customWidth="1"/>
    <col min="49" max="49" width="12.5546875" style="288" bestFit="1" customWidth="1"/>
    <col min="50" max="50" width="12" style="288" bestFit="1" customWidth="1"/>
    <col min="51" max="51" width="12.5546875" style="92" bestFit="1" customWidth="1"/>
    <col min="52" max="52" width="12" style="93" bestFit="1" customWidth="1"/>
    <col min="53" max="53" width="12.5546875" style="288" bestFit="1" customWidth="1"/>
    <col min="54" max="54" width="12" style="288" bestFit="1" customWidth="1"/>
    <col min="55" max="55" width="12.5546875" style="288" bestFit="1" customWidth="1"/>
    <col min="56" max="56" width="12.5546875" style="92" bestFit="1" customWidth="1"/>
    <col min="57" max="57" width="12.5546875" style="93" bestFit="1" customWidth="1"/>
    <col min="58" max="59" width="12" style="288" bestFit="1" customWidth="1"/>
    <col min="60" max="60" width="12.5546875" style="92" bestFit="1" customWidth="1"/>
    <col min="61" max="61" width="12.5546875" style="93" bestFit="1" customWidth="1"/>
    <col min="62" max="63" width="12" style="288" bestFit="1" customWidth="1"/>
    <col min="64" max="64" width="12.5546875" style="288" bestFit="1" customWidth="1"/>
    <col min="65" max="65" width="12" style="296" bestFit="1" customWidth="1"/>
    <col min="66" max="66" width="12.5546875" style="288" bestFit="1" customWidth="1"/>
    <col min="67" max="67" width="9.6640625" style="288" bestFit="1" customWidth="1"/>
    <col min="68" max="68" width="9.6640625" style="41" bestFit="1" customWidth="1"/>
    <col min="69" max="69" width="9.6640625" style="326" bestFit="1" customWidth="1"/>
    <col min="70" max="70" width="9.6640625" style="296" bestFit="1" customWidth="1"/>
    <col min="71" max="72" width="9.6640625" style="288" bestFit="1" customWidth="1"/>
    <col min="73" max="73" width="9.6640625" style="92" bestFit="1" customWidth="1"/>
    <col min="74" max="74" width="9.6640625" style="93" bestFit="1" customWidth="1"/>
    <col min="75" max="76" width="9.6640625" style="288" bestFit="1" customWidth="1"/>
    <col min="77" max="77" width="9.6640625" style="92" bestFit="1" customWidth="1"/>
  </cols>
  <sheetData>
    <row r="1" spans="1:77" ht="15" thickBot="1" x14ac:dyDescent="0.35">
      <c r="A1" s="398" t="s">
        <v>38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  <c r="N1" s="399"/>
      <c r="O1" s="399"/>
      <c r="P1" s="399"/>
      <c r="Q1" s="399"/>
      <c r="R1" s="399"/>
      <c r="S1" s="399"/>
      <c r="T1" s="399"/>
      <c r="U1" s="399"/>
      <c r="V1" s="399"/>
      <c r="W1" s="399"/>
      <c r="X1" s="399"/>
      <c r="Y1" s="400"/>
      <c r="Z1" s="1">
        <v>1</v>
      </c>
      <c r="AA1" s="2">
        <v>2</v>
      </c>
      <c r="AB1" s="2">
        <v>3</v>
      </c>
      <c r="AC1" s="2">
        <v>4</v>
      </c>
      <c r="AD1" s="6">
        <v>5</v>
      </c>
      <c r="AE1" s="1">
        <v>6</v>
      </c>
      <c r="AF1" s="2">
        <v>7</v>
      </c>
      <c r="AG1" s="2">
        <v>8</v>
      </c>
      <c r="AH1" s="277">
        <v>9</v>
      </c>
      <c r="AI1" s="290">
        <v>10</v>
      </c>
      <c r="AJ1" s="3">
        <v>11</v>
      </c>
      <c r="AK1" s="3">
        <v>12</v>
      </c>
      <c r="AL1" s="277">
        <v>13</v>
      </c>
      <c r="AM1" s="290">
        <v>14</v>
      </c>
      <c r="AN1" s="3">
        <v>15</v>
      </c>
      <c r="AO1" s="3">
        <v>16</v>
      </c>
      <c r="AP1" s="3">
        <v>17</v>
      </c>
      <c r="AQ1" s="277">
        <v>18</v>
      </c>
      <c r="AR1" s="290">
        <v>19</v>
      </c>
      <c r="AS1" s="2">
        <v>20</v>
      </c>
      <c r="AT1" s="2">
        <v>21</v>
      </c>
      <c r="AU1" s="4">
        <v>22</v>
      </c>
      <c r="AV1" s="1">
        <v>23</v>
      </c>
      <c r="AW1" s="2">
        <v>24</v>
      </c>
      <c r="AX1" s="2">
        <v>25</v>
      </c>
      <c r="AY1" s="4">
        <v>26</v>
      </c>
      <c r="AZ1" s="1">
        <v>27</v>
      </c>
      <c r="BA1" s="2">
        <v>28</v>
      </c>
      <c r="BB1" s="2">
        <v>29</v>
      </c>
      <c r="BC1" s="4">
        <v>30</v>
      </c>
      <c r="BD1" s="4">
        <v>31</v>
      </c>
      <c r="BE1" s="1">
        <v>32</v>
      </c>
      <c r="BF1" s="2">
        <v>33</v>
      </c>
      <c r="BG1" s="2">
        <v>34</v>
      </c>
      <c r="BH1" s="4">
        <v>35</v>
      </c>
      <c r="BI1" s="1">
        <v>36</v>
      </c>
      <c r="BJ1" s="2">
        <v>37</v>
      </c>
      <c r="BK1" s="2">
        <v>38</v>
      </c>
      <c r="BL1" s="6">
        <v>39</v>
      </c>
      <c r="BM1" s="1">
        <v>40</v>
      </c>
      <c r="BN1" s="2">
        <v>41</v>
      </c>
      <c r="BO1" s="2">
        <v>42</v>
      </c>
      <c r="BP1" s="2">
        <v>43</v>
      </c>
      <c r="BQ1" s="318">
        <v>44</v>
      </c>
      <c r="BR1" s="1">
        <v>45</v>
      </c>
      <c r="BS1" s="2">
        <v>46</v>
      </c>
      <c r="BT1" s="2">
        <v>47</v>
      </c>
      <c r="BU1" s="4">
        <v>48</v>
      </c>
      <c r="BV1" s="1">
        <v>49</v>
      </c>
      <c r="BW1" s="2">
        <v>50</v>
      </c>
      <c r="BX1" s="2">
        <v>51</v>
      </c>
      <c r="BY1" s="4">
        <v>52</v>
      </c>
    </row>
    <row r="2" spans="1:77" s="17" customFormat="1" ht="15" thickBot="1" x14ac:dyDescent="0.35">
      <c r="A2" s="401"/>
      <c r="B2" s="401"/>
      <c r="C2" s="401"/>
      <c r="D2" s="401"/>
      <c r="E2" s="401"/>
      <c r="F2" s="401"/>
      <c r="G2" s="401"/>
      <c r="H2" s="401"/>
      <c r="I2" s="401"/>
      <c r="J2" s="401"/>
      <c r="K2" s="401"/>
      <c r="L2" s="401"/>
      <c r="M2" s="401"/>
      <c r="N2" s="401"/>
      <c r="O2" s="401"/>
      <c r="P2" s="401"/>
      <c r="Q2" s="401"/>
      <c r="R2" s="401"/>
      <c r="S2" s="401"/>
      <c r="T2" s="401"/>
      <c r="U2" s="401"/>
      <c r="V2" s="401"/>
      <c r="W2" s="401"/>
      <c r="X2" s="401"/>
      <c r="Y2" s="402"/>
      <c r="Z2" s="10">
        <v>43709</v>
      </c>
      <c r="AA2" s="11">
        <v>43716</v>
      </c>
      <c r="AB2" s="11">
        <f>AA2+7</f>
        <v>43723</v>
      </c>
      <c r="AC2" s="11">
        <f t="shared" ref="AC2:BY2" si="0">AB2+7</f>
        <v>43730</v>
      </c>
      <c r="AD2" s="15">
        <f t="shared" si="0"/>
        <v>43737</v>
      </c>
      <c r="AE2" s="10">
        <f t="shared" si="0"/>
        <v>43744</v>
      </c>
      <c r="AF2" s="11">
        <f t="shared" si="0"/>
        <v>43751</v>
      </c>
      <c r="AG2" s="11">
        <f t="shared" si="0"/>
        <v>43758</v>
      </c>
      <c r="AH2" s="278">
        <f t="shared" si="0"/>
        <v>43765</v>
      </c>
      <c r="AI2" s="291">
        <f t="shared" si="0"/>
        <v>43772</v>
      </c>
      <c r="AJ2" s="12">
        <f t="shared" si="0"/>
        <v>43779</v>
      </c>
      <c r="AK2" s="12">
        <f t="shared" si="0"/>
        <v>43786</v>
      </c>
      <c r="AL2" s="278">
        <f t="shared" si="0"/>
        <v>43793</v>
      </c>
      <c r="AM2" s="291">
        <f t="shared" si="0"/>
        <v>43800</v>
      </c>
      <c r="AN2" s="12">
        <f t="shared" si="0"/>
        <v>43807</v>
      </c>
      <c r="AO2" s="12">
        <f t="shared" si="0"/>
        <v>43814</v>
      </c>
      <c r="AP2" s="12">
        <f t="shared" si="0"/>
        <v>43821</v>
      </c>
      <c r="AQ2" s="278">
        <f t="shared" si="0"/>
        <v>43828</v>
      </c>
      <c r="AR2" s="291">
        <f t="shared" si="0"/>
        <v>43835</v>
      </c>
      <c r="AS2" s="11">
        <f t="shared" si="0"/>
        <v>43842</v>
      </c>
      <c r="AT2" s="11">
        <f t="shared" si="0"/>
        <v>43849</v>
      </c>
      <c r="AU2" s="13">
        <f t="shared" si="0"/>
        <v>43856</v>
      </c>
      <c r="AV2" s="10">
        <f t="shared" si="0"/>
        <v>43863</v>
      </c>
      <c r="AW2" s="11">
        <f t="shared" si="0"/>
        <v>43870</v>
      </c>
      <c r="AX2" s="11">
        <f t="shared" si="0"/>
        <v>43877</v>
      </c>
      <c r="AY2" s="13">
        <f t="shared" si="0"/>
        <v>43884</v>
      </c>
      <c r="AZ2" s="10">
        <f t="shared" si="0"/>
        <v>43891</v>
      </c>
      <c r="BA2" s="11">
        <f t="shared" si="0"/>
        <v>43898</v>
      </c>
      <c r="BB2" s="11">
        <f t="shared" si="0"/>
        <v>43905</v>
      </c>
      <c r="BC2" s="11">
        <f t="shared" si="0"/>
        <v>43912</v>
      </c>
      <c r="BD2" s="13">
        <f t="shared" si="0"/>
        <v>43919</v>
      </c>
      <c r="BE2" s="10">
        <f t="shared" si="0"/>
        <v>43926</v>
      </c>
      <c r="BF2" s="11">
        <f t="shared" si="0"/>
        <v>43933</v>
      </c>
      <c r="BG2" s="11">
        <f t="shared" si="0"/>
        <v>43940</v>
      </c>
      <c r="BH2" s="13">
        <f t="shared" si="0"/>
        <v>43947</v>
      </c>
      <c r="BI2" s="10">
        <f t="shared" si="0"/>
        <v>43954</v>
      </c>
      <c r="BJ2" s="11">
        <f t="shared" si="0"/>
        <v>43961</v>
      </c>
      <c r="BK2" s="11">
        <f t="shared" si="0"/>
        <v>43968</v>
      </c>
      <c r="BL2" s="15">
        <f t="shared" si="0"/>
        <v>43975</v>
      </c>
      <c r="BM2" s="10">
        <f t="shared" si="0"/>
        <v>43982</v>
      </c>
      <c r="BN2" s="11">
        <f t="shared" si="0"/>
        <v>43989</v>
      </c>
      <c r="BO2" s="11">
        <f t="shared" si="0"/>
        <v>43996</v>
      </c>
      <c r="BP2" s="11">
        <f t="shared" si="0"/>
        <v>44003</v>
      </c>
      <c r="BQ2" s="319">
        <f t="shared" si="0"/>
        <v>44010</v>
      </c>
      <c r="BR2" s="10">
        <f t="shared" si="0"/>
        <v>44017</v>
      </c>
      <c r="BS2" s="11">
        <f t="shared" si="0"/>
        <v>44024</v>
      </c>
      <c r="BT2" s="11">
        <f t="shared" si="0"/>
        <v>44031</v>
      </c>
      <c r="BU2" s="13">
        <f t="shared" si="0"/>
        <v>44038</v>
      </c>
      <c r="BV2" s="10">
        <f t="shared" si="0"/>
        <v>44045</v>
      </c>
      <c r="BW2" s="11">
        <f t="shared" si="0"/>
        <v>44052</v>
      </c>
      <c r="BX2" s="11">
        <f t="shared" si="0"/>
        <v>44059</v>
      </c>
      <c r="BY2" s="13">
        <f t="shared" si="0"/>
        <v>44066</v>
      </c>
    </row>
    <row r="3" spans="1:77" ht="15" thickBot="1" x14ac:dyDescent="0.35">
      <c r="A3" s="403" t="s">
        <v>0</v>
      </c>
      <c r="B3" s="18" t="s">
        <v>1</v>
      </c>
      <c r="C3" s="19"/>
      <c r="D3" s="19"/>
      <c r="E3" s="19"/>
      <c r="F3" s="20"/>
      <c r="G3" s="21">
        <v>35000</v>
      </c>
      <c r="H3" s="22">
        <v>25000</v>
      </c>
      <c r="I3" s="22">
        <v>22000</v>
      </c>
      <c r="J3" s="22">
        <v>25000</v>
      </c>
      <c r="K3" s="23">
        <v>18000</v>
      </c>
      <c r="L3" s="24"/>
      <c r="M3" s="25"/>
      <c r="N3" s="26"/>
      <c r="O3" s="27"/>
      <c r="P3" s="28">
        <v>24161.25760068548</v>
      </c>
      <c r="Q3" s="28">
        <v>26178.722989010901</v>
      </c>
      <c r="R3" s="28">
        <v>13325.904792714453</v>
      </c>
      <c r="S3" s="28">
        <v>40877.746927107211</v>
      </c>
      <c r="T3" s="28">
        <v>20246.10568215308</v>
      </c>
      <c r="U3" s="29">
        <v>17000</v>
      </c>
      <c r="V3" s="27">
        <v>17600</v>
      </c>
      <c r="W3" s="27">
        <v>19700</v>
      </c>
      <c r="X3" s="26">
        <v>20000</v>
      </c>
      <c r="Y3" s="30" t="s">
        <v>2</v>
      </c>
      <c r="Z3" s="31">
        <v>21189.557195761183</v>
      </c>
      <c r="AA3" s="32">
        <v>24646.489594767547</v>
      </c>
      <c r="AB3" s="32">
        <v>24372.266700425324</v>
      </c>
      <c r="AC3" s="32">
        <v>35601.711447664813</v>
      </c>
      <c r="AD3" s="33">
        <v>40761.852036862023</v>
      </c>
      <c r="AE3" s="31">
        <v>53416.801290780517</v>
      </c>
      <c r="AF3" s="32">
        <v>57991.720451735855</v>
      </c>
      <c r="AG3" s="33">
        <v>65388.145406277064</v>
      </c>
      <c r="AH3" s="279">
        <v>68242.441853233235</v>
      </c>
      <c r="AI3" s="292">
        <v>50240.10212162594</v>
      </c>
      <c r="AJ3" s="34">
        <v>43430.440828272993</v>
      </c>
      <c r="AK3" s="34">
        <v>86984.879736532486</v>
      </c>
      <c r="AL3" s="279">
        <v>177815.61785171216</v>
      </c>
      <c r="AM3" s="292">
        <v>110525.87629326405</v>
      </c>
      <c r="AN3" s="34">
        <v>81479.137972463475</v>
      </c>
      <c r="AO3" s="34">
        <v>33799.984958463232</v>
      </c>
      <c r="AP3" s="34">
        <v>68848.246909407695</v>
      </c>
      <c r="AQ3" s="279">
        <v>79684.277817619572</v>
      </c>
      <c r="AR3" s="292">
        <v>65004.308218859471</v>
      </c>
      <c r="AS3" s="35">
        <v>38314.326915150428</v>
      </c>
      <c r="AT3" s="32">
        <v>29157.061142446368</v>
      </c>
      <c r="AU3" s="36">
        <v>24215.45334769968</v>
      </c>
      <c r="AV3" s="31">
        <v>17623.083731474377</v>
      </c>
      <c r="AW3" s="32">
        <v>14705.090385004747</v>
      </c>
      <c r="AX3" s="32">
        <v>11841.352900339134</v>
      </c>
      <c r="AY3" s="36">
        <v>30965.362418441939</v>
      </c>
      <c r="AZ3" s="39">
        <v>21904.518450613323</v>
      </c>
      <c r="BA3" s="37">
        <v>26662.147622623412</v>
      </c>
      <c r="BB3" s="37">
        <v>31785.854038996178</v>
      </c>
      <c r="BC3" s="37">
        <v>26955.971657389156</v>
      </c>
      <c r="BD3" s="304">
        <v>68312.864529646817</v>
      </c>
      <c r="BE3" s="39">
        <v>22787.678566659888</v>
      </c>
      <c r="BF3" s="37">
        <v>17370.754107261047</v>
      </c>
      <c r="BG3" s="37">
        <v>19633.988703235864</v>
      </c>
      <c r="BH3" s="304">
        <v>71519.833761629707</v>
      </c>
      <c r="BI3" s="39">
        <v>21609.218807192796</v>
      </c>
      <c r="BJ3" s="37">
        <v>16624.818564138339</v>
      </c>
      <c r="BK3" s="37">
        <v>15982.751250136233</v>
      </c>
      <c r="BL3" s="38">
        <v>19244.444306799804</v>
      </c>
      <c r="BM3" s="39">
        <v>60410.812580138489</v>
      </c>
      <c r="BN3" s="37">
        <v>42327.729197850393</v>
      </c>
      <c r="BO3" s="37">
        <v>36212.825223571454</v>
      </c>
      <c r="BP3" s="37">
        <v>52979.076845669246</v>
      </c>
      <c r="BQ3" s="320">
        <v>54830.707188036249</v>
      </c>
      <c r="BR3" s="39">
        <v>45089.286861414628</v>
      </c>
      <c r="BS3" s="37">
        <v>69710.628581131154</v>
      </c>
      <c r="BT3" s="37">
        <v>45660.962837112929</v>
      </c>
      <c r="BU3" s="36">
        <v>39636.395583646401</v>
      </c>
      <c r="BV3" s="39">
        <v>35538.296800650802</v>
      </c>
      <c r="BW3" s="37">
        <v>29192.710856762627</v>
      </c>
      <c r="BX3" s="37">
        <v>70234.529670202566</v>
      </c>
      <c r="BY3" s="304">
        <v>34995.995551724969</v>
      </c>
    </row>
    <row r="4" spans="1:77" ht="25.5" customHeight="1" thickBot="1" x14ac:dyDescent="0.35">
      <c r="A4" s="404"/>
      <c r="B4" s="42"/>
      <c r="C4" s="43"/>
      <c r="D4" s="43"/>
      <c r="E4" s="43"/>
      <c r="F4" s="43"/>
      <c r="G4" s="44" t="s">
        <v>3</v>
      </c>
      <c r="H4" s="45" t="s">
        <v>4</v>
      </c>
      <c r="I4" s="45" t="s">
        <v>5</v>
      </c>
      <c r="J4" s="46"/>
      <c r="K4" s="46"/>
      <c r="L4" s="47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8" t="s">
        <v>6</v>
      </c>
      <c r="Z4" s="49"/>
      <c r="AA4" s="50"/>
      <c r="AB4" s="50"/>
      <c r="AC4" s="50"/>
      <c r="AD4" s="51"/>
      <c r="AE4" s="49"/>
      <c r="AF4" s="50"/>
      <c r="AG4" s="51"/>
      <c r="AH4" s="280"/>
      <c r="AI4" s="293"/>
      <c r="AJ4" s="52"/>
      <c r="AK4" s="52"/>
      <c r="AL4" s="280"/>
      <c r="AM4" s="293"/>
      <c r="AN4" s="52"/>
      <c r="AO4" s="52"/>
      <c r="AP4" s="52"/>
      <c r="AQ4" s="280"/>
      <c r="AR4" s="293">
        <v>19501.29246565784</v>
      </c>
      <c r="AS4" s="53">
        <v>11494.298074545128</v>
      </c>
      <c r="AT4" s="54">
        <v>8747.1183427339092</v>
      </c>
      <c r="AU4" s="55">
        <v>7264.6360043099039</v>
      </c>
      <c r="AV4" s="302">
        <v>5286.9251194423132</v>
      </c>
      <c r="AW4" s="54">
        <v>4411.5271155014243</v>
      </c>
      <c r="AX4" s="54">
        <v>3552.4058701017402</v>
      </c>
      <c r="AY4" s="55">
        <v>9289.608725532582</v>
      </c>
      <c r="AZ4" s="305">
        <v>6571.3555351839968</v>
      </c>
      <c r="BA4" s="56">
        <v>7998.6442867870228</v>
      </c>
      <c r="BB4" s="56">
        <v>9535.7562116988538</v>
      </c>
      <c r="BC4" s="55">
        <v>8086.7914972167464</v>
      </c>
      <c r="BD4" s="306">
        <v>20493.859358894046</v>
      </c>
      <c r="BE4" s="309">
        <v>6836.3035699979664</v>
      </c>
      <c r="BF4" s="57">
        <v>5211.2262321783137</v>
      </c>
      <c r="BG4" s="57">
        <v>5890.1966109707591</v>
      </c>
      <c r="BH4" s="306">
        <v>21455.950128488912</v>
      </c>
      <c r="BI4" s="309">
        <v>6482.7656421578386</v>
      </c>
      <c r="BJ4" s="57">
        <v>4987.4455692415013</v>
      </c>
      <c r="BK4" s="57">
        <v>4794.8253750408694</v>
      </c>
      <c r="BL4" s="57">
        <v>5773.3332920399407</v>
      </c>
      <c r="BM4" s="309">
        <v>18123.243774041544</v>
      </c>
      <c r="BN4" s="57">
        <v>12698.318759355117</v>
      </c>
      <c r="BO4" s="57">
        <v>10863.847567071436</v>
      </c>
      <c r="BP4" s="58">
        <v>15893.723053700773</v>
      </c>
      <c r="BQ4" s="321">
        <v>16449.212156410875</v>
      </c>
      <c r="BR4" s="309">
        <v>13526.786058424388</v>
      </c>
      <c r="BS4" s="57">
        <v>20913.188574339347</v>
      </c>
      <c r="BT4" s="57">
        <v>13698.288851133879</v>
      </c>
      <c r="BU4" s="306">
        <v>11890.918675093921</v>
      </c>
      <c r="BV4" s="309">
        <v>10661.48904019524</v>
      </c>
      <c r="BW4" s="57">
        <v>8757.8132570287871</v>
      </c>
      <c r="BX4" s="57">
        <v>21070.358901060768</v>
      </c>
      <c r="BY4" s="306">
        <v>10498.79866551749</v>
      </c>
    </row>
    <row r="5" spans="1:77" ht="25.95" customHeight="1" thickBot="1" x14ac:dyDescent="0.35">
      <c r="A5" s="404"/>
      <c r="B5" s="59"/>
      <c r="C5" s="43"/>
      <c r="D5" s="43"/>
      <c r="E5" s="43"/>
      <c r="F5" s="43"/>
      <c r="G5" s="60"/>
      <c r="H5" s="61"/>
      <c r="I5" s="62"/>
      <c r="J5" s="46"/>
      <c r="K5" s="46"/>
      <c r="L5" s="47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63" t="s">
        <v>7</v>
      </c>
      <c r="Z5" s="334"/>
      <c r="AA5" s="335"/>
      <c r="AB5" s="335"/>
      <c r="AC5" s="335"/>
      <c r="AD5" s="336"/>
      <c r="AE5" s="334"/>
      <c r="AF5" s="335"/>
      <c r="AG5" s="336"/>
      <c r="AH5" s="337"/>
      <c r="AI5" s="338"/>
      <c r="AJ5" s="339"/>
      <c r="AK5" s="339"/>
      <c r="AL5" s="337"/>
      <c r="AM5" s="338"/>
      <c r="AN5" s="339"/>
      <c r="AO5" s="339"/>
      <c r="AP5" s="339"/>
      <c r="AQ5" s="337"/>
      <c r="AR5" s="338">
        <v>45503.015753201624</v>
      </c>
      <c r="AS5" s="340">
        <v>26820.028840605297</v>
      </c>
      <c r="AT5" s="335">
        <v>20409.942799712455</v>
      </c>
      <c r="AU5" s="341">
        <v>16950.817343389775</v>
      </c>
      <c r="AV5" s="334">
        <v>12336.158612032063</v>
      </c>
      <c r="AW5" s="335">
        <v>10293.563269503322</v>
      </c>
      <c r="AX5" s="335">
        <v>8288.9470302373938</v>
      </c>
      <c r="AY5" s="341">
        <v>21675.753692909355</v>
      </c>
      <c r="AZ5" s="342">
        <v>15333.162915429324</v>
      </c>
      <c r="BA5" s="343">
        <v>18663.503335836387</v>
      </c>
      <c r="BB5" s="343">
        <v>22250.097827297323</v>
      </c>
      <c r="BC5" s="341">
        <v>18869.180160172407</v>
      </c>
      <c r="BD5" s="344">
        <v>47819.005170752767</v>
      </c>
      <c r="BE5" s="345">
        <v>15951.37499666192</v>
      </c>
      <c r="BF5" s="346">
        <v>12159.527875082733</v>
      </c>
      <c r="BG5" s="346">
        <v>13743.792092265105</v>
      </c>
      <c r="BH5" s="344">
        <v>50063.883633140795</v>
      </c>
      <c r="BI5" s="345">
        <v>15126.453165034956</v>
      </c>
      <c r="BJ5" s="346">
        <v>11637.372994896836</v>
      </c>
      <c r="BK5" s="346">
        <v>11187.925875095361</v>
      </c>
      <c r="BL5" s="346">
        <v>13471.111014759861</v>
      </c>
      <c r="BM5" s="345">
        <v>42287.568806096941</v>
      </c>
      <c r="BN5" s="346">
        <v>29629.410438495273</v>
      </c>
      <c r="BO5" s="346">
        <v>25348.977656500017</v>
      </c>
      <c r="BP5" s="343">
        <v>37085.353791968468</v>
      </c>
      <c r="BQ5" s="347">
        <v>38381.495031625374</v>
      </c>
      <c r="BR5" s="345">
        <v>31562.500802990238</v>
      </c>
      <c r="BS5" s="346">
        <v>48797.440006791803</v>
      </c>
      <c r="BT5" s="346">
        <v>31962.673985979047</v>
      </c>
      <c r="BU5" s="344">
        <v>27745.476908552479</v>
      </c>
      <c r="BV5" s="345">
        <v>24876.807760455558</v>
      </c>
      <c r="BW5" s="346">
        <v>20434.897599733838</v>
      </c>
      <c r="BX5" s="346">
        <v>49164.170769141791</v>
      </c>
      <c r="BY5" s="344">
        <v>24497.196886207475</v>
      </c>
    </row>
    <row r="6" spans="1:77" ht="21.6" customHeight="1" thickBot="1" x14ac:dyDescent="0.35">
      <c r="A6" s="404"/>
      <c r="B6" s="406"/>
      <c r="C6" s="43"/>
      <c r="D6" s="43"/>
      <c r="E6" s="43"/>
      <c r="F6" s="69"/>
      <c r="G6" s="70" t="s">
        <v>8</v>
      </c>
      <c r="H6" s="71"/>
      <c r="I6" s="72"/>
      <c r="J6" s="71"/>
      <c r="K6" s="70" t="s">
        <v>9</v>
      </c>
      <c r="L6" s="47"/>
      <c r="M6" s="70" t="s">
        <v>10</v>
      </c>
      <c r="N6" s="70" t="s">
        <v>11</v>
      </c>
      <c r="O6" s="70" t="s">
        <v>12</v>
      </c>
      <c r="P6" s="70" t="s">
        <v>13</v>
      </c>
      <c r="Q6" s="70" t="s">
        <v>10</v>
      </c>
      <c r="R6" s="70" t="s">
        <v>14</v>
      </c>
      <c r="S6" s="72"/>
      <c r="T6" s="71"/>
      <c r="U6" s="407" t="s">
        <v>15</v>
      </c>
      <c r="V6" s="408"/>
      <c r="W6" s="409"/>
      <c r="X6" s="72"/>
      <c r="Y6" s="505" t="s">
        <v>16</v>
      </c>
      <c r="Z6" s="507" t="s">
        <v>143</v>
      </c>
      <c r="AA6" s="508"/>
      <c r="AB6" s="508"/>
      <c r="AC6" s="508"/>
      <c r="AD6" s="509"/>
      <c r="AE6" s="510" t="s">
        <v>49</v>
      </c>
      <c r="AF6" s="511"/>
      <c r="AG6" s="512"/>
      <c r="AH6" s="282"/>
      <c r="AI6" s="532"/>
      <c r="AJ6" s="527"/>
      <c r="AK6" s="527"/>
      <c r="AL6" s="528"/>
      <c r="AM6" s="533"/>
      <c r="AN6" s="534"/>
      <c r="AO6" s="534"/>
      <c r="AP6" s="534"/>
      <c r="AQ6" s="535"/>
      <c r="AR6" s="285"/>
      <c r="AS6" s="536"/>
      <c r="AT6" s="536"/>
      <c r="AU6" s="537"/>
      <c r="AV6" s="521"/>
      <c r="AW6" s="536"/>
      <c r="AX6" s="536"/>
      <c r="AY6" s="537"/>
      <c r="AZ6" s="521"/>
      <c r="BA6" s="536"/>
      <c r="BB6" s="536"/>
      <c r="BC6" s="536"/>
      <c r="BD6" s="537"/>
      <c r="BE6" s="513"/>
      <c r="BF6" s="514"/>
      <c r="BG6" s="514"/>
      <c r="BH6" s="515"/>
      <c r="BI6" s="513"/>
      <c r="BJ6" s="514"/>
      <c r="BK6" s="514"/>
      <c r="BL6" s="515"/>
      <c r="BM6" s="513"/>
      <c r="BN6" s="514"/>
      <c r="BO6" s="514"/>
      <c r="BP6" s="514"/>
      <c r="BQ6" s="322"/>
      <c r="BR6" s="513"/>
      <c r="BS6" s="514"/>
      <c r="BT6" s="514"/>
      <c r="BU6" s="515"/>
      <c r="BV6" s="513"/>
      <c r="BW6" s="514"/>
      <c r="BX6" s="514"/>
      <c r="BY6" s="515"/>
    </row>
    <row r="7" spans="1:77" ht="18.75" customHeight="1" thickBot="1" x14ac:dyDescent="0.35">
      <c r="A7" s="404"/>
      <c r="B7" s="406"/>
      <c r="C7" s="43"/>
      <c r="D7" s="43"/>
      <c r="E7" s="43"/>
      <c r="F7" s="69"/>
      <c r="G7" s="70"/>
      <c r="H7" s="71"/>
      <c r="I7" s="72"/>
      <c r="J7" s="71"/>
      <c r="K7" s="70"/>
      <c r="L7" s="47"/>
      <c r="M7" s="70"/>
      <c r="N7" s="70"/>
      <c r="O7" s="70"/>
      <c r="P7" s="70"/>
      <c r="Q7" s="70"/>
      <c r="R7" s="70"/>
      <c r="S7" s="72"/>
      <c r="T7" s="71"/>
      <c r="U7" s="74"/>
      <c r="V7" s="75"/>
      <c r="W7" s="76"/>
      <c r="X7" s="72"/>
      <c r="Y7" s="506"/>
      <c r="Z7" s="529" t="s">
        <v>144</v>
      </c>
      <c r="AA7" s="530"/>
      <c r="AB7" s="530"/>
      <c r="AC7" s="530"/>
      <c r="AD7" s="531"/>
      <c r="AE7" s="510" t="s">
        <v>149</v>
      </c>
      <c r="AF7" s="511"/>
      <c r="AG7" s="512"/>
      <c r="AH7" s="283"/>
      <c r="AI7" s="285"/>
      <c r="AJ7" s="167"/>
      <c r="AK7" s="167"/>
      <c r="AL7" s="283"/>
      <c r="AM7" s="285"/>
      <c r="AN7" s="167"/>
      <c r="AO7" s="167"/>
      <c r="AP7" s="167"/>
      <c r="AQ7" s="283"/>
      <c r="AR7" s="285"/>
      <c r="AS7" s="514"/>
      <c r="AT7" s="514"/>
      <c r="AU7" s="515"/>
      <c r="AV7" s="513"/>
      <c r="AW7" s="514"/>
      <c r="AX7" s="514"/>
      <c r="AY7" s="515"/>
      <c r="AZ7" s="521"/>
      <c r="BA7" s="536"/>
      <c r="BB7" s="536"/>
      <c r="BC7" s="536"/>
      <c r="BD7" s="537"/>
      <c r="BE7" s="513"/>
      <c r="BF7" s="514"/>
      <c r="BG7" s="514"/>
      <c r="BH7" s="515"/>
      <c r="BI7" s="513"/>
      <c r="BJ7" s="514"/>
      <c r="BK7" s="514"/>
      <c r="BL7" s="515"/>
      <c r="BM7" s="513"/>
      <c r="BN7" s="514"/>
      <c r="BO7" s="514"/>
      <c r="BP7" s="514"/>
      <c r="BQ7" s="311"/>
      <c r="BR7" s="513"/>
      <c r="BS7" s="514"/>
      <c r="BT7" s="514"/>
      <c r="BU7" s="515"/>
      <c r="BV7" s="324"/>
      <c r="BW7" s="168"/>
      <c r="BX7" s="168"/>
      <c r="BY7" s="316"/>
    </row>
    <row r="8" spans="1:77" ht="18" customHeight="1" thickBot="1" x14ac:dyDescent="0.35">
      <c r="A8" s="404"/>
      <c r="B8" s="406"/>
      <c r="C8" s="43"/>
      <c r="D8" s="43"/>
      <c r="E8" s="43"/>
      <c r="F8" s="69"/>
      <c r="G8" s="70"/>
      <c r="H8" s="71"/>
      <c r="I8" s="72"/>
      <c r="J8" s="71"/>
      <c r="K8" s="70"/>
      <c r="L8" s="47"/>
      <c r="M8" s="70"/>
      <c r="N8" s="70"/>
      <c r="O8" s="70"/>
      <c r="P8" s="70"/>
      <c r="Q8" s="70"/>
      <c r="R8" s="70"/>
      <c r="S8" s="72"/>
      <c r="T8" s="71"/>
      <c r="U8" s="74"/>
      <c r="V8" s="75"/>
      <c r="W8" s="76"/>
      <c r="X8" s="72"/>
      <c r="Y8" s="506"/>
      <c r="Z8" s="524"/>
      <c r="AA8" s="525"/>
      <c r="AB8" s="525"/>
      <c r="AC8" s="525"/>
      <c r="AD8" s="526"/>
      <c r="AE8" s="519"/>
      <c r="AF8" s="516"/>
      <c r="AG8" s="516"/>
      <c r="AH8" s="283"/>
      <c r="AI8" s="285"/>
      <c r="AJ8" s="167"/>
      <c r="AK8" s="167"/>
      <c r="AL8" s="283"/>
      <c r="AM8" s="285"/>
      <c r="AN8" s="167"/>
      <c r="AO8" s="167"/>
      <c r="AP8" s="167"/>
      <c r="AQ8" s="283"/>
      <c r="AR8" s="285"/>
      <c r="AS8" s="514"/>
      <c r="AT8" s="514"/>
      <c r="AU8" s="515"/>
      <c r="AV8" s="513"/>
      <c r="AW8" s="514"/>
      <c r="AX8" s="514"/>
      <c r="AY8" s="515"/>
      <c r="AZ8" s="521"/>
      <c r="BA8" s="536"/>
      <c r="BB8" s="536"/>
      <c r="BC8" s="536"/>
      <c r="BD8" s="537"/>
      <c r="BE8" s="513"/>
      <c r="BF8" s="514"/>
      <c r="BG8" s="514"/>
      <c r="BH8" s="515"/>
      <c r="BI8" s="513"/>
      <c r="BJ8" s="514"/>
      <c r="BK8" s="514"/>
      <c r="BL8" s="515"/>
      <c r="BM8" s="323"/>
      <c r="BN8" s="169"/>
      <c r="BO8" s="169"/>
      <c r="BP8" s="169"/>
      <c r="BQ8" s="311"/>
      <c r="BR8" s="315"/>
      <c r="BS8" s="170"/>
      <c r="BT8" s="170"/>
      <c r="BU8" s="311"/>
      <c r="BV8" s="332"/>
      <c r="BW8" s="168"/>
      <c r="BX8" s="168"/>
      <c r="BY8" s="316"/>
    </row>
    <row r="9" spans="1:77" ht="30" customHeight="1" thickBot="1" x14ac:dyDescent="0.35">
      <c r="A9" s="404"/>
      <c r="B9" s="78"/>
      <c r="C9" s="43"/>
      <c r="D9" s="43"/>
      <c r="E9" s="43"/>
      <c r="F9" s="69"/>
      <c r="G9" s="79"/>
      <c r="H9" s="46"/>
      <c r="I9" s="46"/>
      <c r="J9" s="46"/>
      <c r="K9" s="79"/>
      <c r="L9" s="47"/>
      <c r="M9" s="80"/>
      <c r="N9" s="81"/>
      <c r="O9" s="81"/>
      <c r="P9" s="81"/>
      <c r="Q9" s="81"/>
      <c r="R9" s="81"/>
      <c r="S9" s="72"/>
      <c r="T9" s="72"/>
      <c r="U9" s="75"/>
      <c r="V9" s="82"/>
      <c r="W9" s="82"/>
      <c r="X9" s="46"/>
      <c r="Y9" s="177"/>
      <c r="Z9" s="173"/>
      <c r="AA9" s="173"/>
      <c r="AB9" s="173"/>
      <c r="AC9" s="173"/>
      <c r="AD9" s="173"/>
      <c r="AE9" s="284"/>
      <c r="AF9" s="166"/>
      <c r="AG9" s="166"/>
      <c r="AH9" s="283"/>
      <c r="AI9" s="285"/>
      <c r="AJ9" s="167"/>
      <c r="AK9" s="167"/>
      <c r="AL9" s="283"/>
      <c r="AM9" s="285"/>
      <c r="AN9" s="167"/>
      <c r="AO9" s="167"/>
      <c r="AP9" s="167"/>
      <c r="AQ9" s="283"/>
      <c r="AR9" s="285"/>
      <c r="AS9" s="514"/>
      <c r="AT9" s="514"/>
      <c r="AU9" s="515"/>
      <c r="AV9" s="513"/>
      <c r="AW9" s="514"/>
      <c r="AX9" s="514"/>
      <c r="AY9" s="515"/>
      <c r="AZ9" s="513"/>
      <c r="BA9" s="514"/>
      <c r="BB9" s="514"/>
      <c r="BC9" s="514"/>
      <c r="BD9" s="515"/>
      <c r="BE9" s="521"/>
      <c r="BF9" s="514"/>
      <c r="BG9" s="514"/>
      <c r="BH9" s="515"/>
      <c r="BI9" s="513"/>
      <c r="BJ9" s="514"/>
      <c r="BK9" s="514"/>
      <c r="BL9" s="515"/>
      <c r="BM9" s="315"/>
      <c r="BN9" s="170"/>
      <c r="BO9" s="170"/>
      <c r="BP9" s="170"/>
      <c r="BQ9" s="311"/>
      <c r="BR9" s="315"/>
      <c r="BS9" s="170"/>
      <c r="BT9" s="170"/>
      <c r="BU9" s="311"/>
      <c r="BV9" s="328"/>
      <c r="BW9" s="171"/>
      <c r="BX9" s="172"/>
      <c r="BY9" s="283"/>
    </row>
    <row r="10" spans="1:77" ht="18.600000000000001" customHeight="1" thickBot="1" x14ac:dyDescent="0.35">
      <c r="A10" s="404"/>
      <c r="B10" s="85"/>
      <c r="C10" s="84"/>
      <c r="D10" s="84"/>
      <c r="E10" s="84"/>
      <c r="F10" s="86"/>
      <c r="L10" s="87"/>
      <c r="M10" s="88"/>
      <c r="N10" s="89"/>
      <c r="O10" s="89"/>
      <c r="P10" s="89"/>
      <c r="Q10" s="89"/>
      <c r="R10" s="89"/>
      <c r="S10" s="89"/>
      <c r="T10" s="89"/>
      <c r="U10" s="90"/>
      <c r="V10" s="91"/>
      <c r="W10" s="91"/>
      <c r="Y10" s="178"/>
      <c r="Z10" s="173"/>
      <c r="AA10" s="173"/>
      <c r="AB10" s="173"/>
      <c r="AC10" s="173"/>
      <c r="AD10" s="173"/>
      <c r="AE10" s="284"/>
      <c r="AF10" s="166"/>
      <c r="AG10" s="166"/>
      <c r="AH10" s="283"/>
      <c r="AI10" s="285"/>
      <c r="AJ10" s="167"/>
      <c r="AK10" s="167"/>
      <c r="AL10" s="283"/>
      <c r="AM10" s="285"/>
      <c r="AN10" s="167"/>
      <c r="AO10" s="167"/>
      <c r="AP10" s="167"/>
      <c r="AQ10" s="283"/>
      <c r="AR10" s="285"/>
      <c r="AS10" s="275"/>
      <c r="AT10" s="275"/>
      <c r="AU10" s="299"/>
      <c r="AV10" s="303"/>
      <c r="AW10" s="275"/>
      <c r="AX10" s="275"/>
      <c r="AY10" s="299"/>
      <c r="AZ10" s="307"/>
      <c r="BA10" s="276"/>
      <c r="BB10" s="276"/>
      <c r="BC10" s="276"/>
      <c r="BD10" s="300"/>
      <c r="BE10" s="310"/>
      <c r="BF10" s="173"/>
      <c r="BG10" s="173"/>
      <c r="BH10" s="311"/>
      <c r="BI10" s="315"/>
      <c r="BJ10" s="170"/>
      <c r="BK10" s="170"/>
      <c r="BL10" s="170"/>
      <c r="BM10" s="315"/>
      <c r="BN10" s="170"/>
      <c r="BO10" s="170"/>
      <c r="BP10" s="170"/>
      <c r="BQ10" s="311"/>
      <c r="BR10" s="315"/>
      <c r="BS10" s="170"/>
      <c r="BT10" s="170"/>
      <c r="BU10" s="311"/>
      <c r="BV10" s="328"/>
      <c r="BW10" s="171"/>
      <c r="BX10" s="172"/>
      <c r="BY10" s="283"/>
    </row>
    <row r="11" spans="1:77" ht="81.599999999999994" customHeight="1" thickBot="1" x14ac:dyDescent="0.35">
      <c r="A11" s="404"/>
      <c r="B11" s="78"/>
      <c r="C11" s="43"/>
      <c r="D11" s="43"/>
      <c r="E11" s="43"/>
      <c r="F11" s="69"/>
      <c r="G11" s="79"/>
      <c r="H11" s="46"/>
      <c r="I11" s="46"/>
      <c r="J11" s="46"/>
      <c r="K11" s="79"/>
      <c r="L11" s="47"/>
      <c r="M11" s="80"/>
      <c r="N11" s="81"/>
      <c r="O11" s="81"/>
      <c r="P11" s="81"/>
      <c r="Q11" s="81"/>
      <c r="R11" s="81"/>
      <c r="S11" s="72"/>
      <c r="T11" s="72"/>
      <c r="U11" s="75"/>
      <c r="V11" s="82"/>
      <c r="W11" s="82"/>
      <c r="X11" s="46"/>
      <c r="Y11" s="179" t="s">
        <v>17</v>
      </c>
      <c r="Z11" s="510" t="s">
        <v>147</v>
      </c>
      <c r="AA11" s="511"/>
      <c r="AB11" s="511"/>
      <c r="AC11" s="511"/>
      <c r="AD11" s="512"/>
      <c r="AE11" s="498" t="s">
        <v>150</v>
      </c>
      <c r="AF11" s="541"/>
      <c r="AG11" s="499"/>
      <c r="AH11" s="283"/>
      <c r="AI11" s="285"/>
      <c r="AJ11" s="167"/>
      <c r="AK11" s="167"/>
      <c r="AL11" s="283"/>
      <c r="AM11" s="285"/>
      <c r="AN11" s="167"/>
      <c r="AO11" s="167"/>
      <c r="AP11" s="167"/>
      <c r="AQ11" s="283"/>
      <c r="AR11" s="285"/>
      <c r="AS11" s="514"/>
      <c r="AT11" s="514"/>
      <c r="AU11" s="515"/>
      <c r="AV11" s="513"/>
      <c r="AW11" s="514"/>
      <c r="AX11" s="514"/>
      <c r="AY11" s="515"/>
      <c r="AZ11" s="521"/>
      <c r="BA11" s="536"/>
      <c r="BB11" s="536"/>
      <c r="BC11" s="536"/>
      <c r="BD11" s="537"/>
      <c r="BE11" s="521"/>
      <c r="BF11" s="536"/>
      <c r="BG11" s="536"/>
      <c r="BH11" s="537"/>
      <c r="BI11" s="521"/>
      <c r="BJ11" s="536"/>
      <c r="BK11" s="536"/>
      <c r="BL11" s="537"/>
      <c r="BM11" s="521"/>
      <c r="BN11" s="536"/>
      <c r="BO11" s="536"/>
      <c r="BP11" s="536"/>
      <c r="BQ11" s="317"/>
      <c r="BR11" s="521"/>
      <c r="BS11" s="536"/>
      <c r="BT11" s="536"/>
      <c r="BU11" s="537"/>
      <c r="BV11" s="521"/>
      <c r="BW11" s="536"/>
      <c r="BX11" s="536"/>
      <c r="BY11" s="537"/>
    </row>
    <row r="12" spans="1:77" ht="52.2" customHeight="1" thickBot="1" x14ac:dyDescent="0.35">
      <c r="A12" s="404"/>
      <c r="B12" s="78"/>
      <c r="C12" s="43"/>
      <c r="D12" s="43"/>
      <c r="E12" s="43"/>
      <c r="F12" s="69"/>
      <c r="G12" s="79"/>
      <c r="H12" s="46"/>
      <c r="I12" s="46"/>
      <c r="J12" s="46"/>
      <c r="K12" s="79"/>
      <c r="L12" s="47"/>
      <c r="M12" s="80"/>
      <c r="N12" s="81"/>
      <c r="O12" s="81"/>
      <c r="P12" s="81"/>
      <c r="Q12" s="81"/>
      <c r="R12" s="81"/>
      <c r="S12" s="72"/>
      <c r="T12" s="72"/>
      <c r="U12" s="75"/>
      <c r="V12" s="82"/>
      <c r="W12" s="82"/>
      <c r="X12" s="46"/>
      <c r="Y12" s="538" t="s">
        <v>18</v>
      </c>
      <c r="Z12" s="167"/>
      <c r="AA12" s="167"/>
      <c r="AB12" s="167"/>
      <c r="AC12" s="167"/>
      <c r="AD12" s="167"/>
      <c r="AE12" s="285"/>
      <c r="AF12" s="167"/>
      <c r="AG12" s="174"/>
      <c r="AH12" s="283"/>
      <c r="AI12" s="285"/>
      <c r="AJ12" s="167"/>
      <c r="AK12" s="167"/>
      <c r="AL12" s="283"/>
      <c r="AM12" s="285"/>
      <c r="AN12" s="167"/>
      <c r="AO12" s="167"/>
      <c r="AP12" s="167"/>
      <c r="AQ12" s="283"/>
      <c r="AR12" s="285"/>
      <c r="AS12" s="167"/>
      <c r="AT12" s="167"/>
      <c r="AU12" s="283"/>
      <c r="AV12" s="285"/>
      <c r="AW12" s="167"/>
      <c r="AX12" s="167"/>
      <c r="AY12" s="283"/>
      <c r="AZ12" s="285"/>
      <c r="BA12" s="167"/>
      <c r="BB12" s="167"/>
      <c r="BC12" s="167"/>
      <c r="BD12" s="283"/>
      <c r="BE12" s="285"/>
      <c r="BF12" s="167"/>
      <c r="BG12" s="167"/>
      <c r="BH12" s="283"/>
      <c r="BI12" s="285"/>
      <c r="BJ12" s="167"/>
      <c r="BK12" s="536"/>
      <c r="BL12" s="537"/>
      <c r="BM12" s="521"/>
      <c r="BN12" s="536"/>
      <c r="BO12" s="536"/>
      <c r="BP12" s="536"/>
      <c r="BQ12" s="317"/>
      <c r="BR12" s="521"/>
      <c r="BS12" s="536"/>
      <c r="BT12" s="536"/>
      <c r="BU12" s="537"/>
      <c r="BV12" s="521"/>
      <c r="BW12" s="536"/>
      <c r="BX12" s="169"/>
      <c r="BY12" s="317"/>
    </row>
    <row r="13" spans="1:77" ht="15" thickBot="1" x14ac:dyDescent="0.35">
      <c r="A13" s="404"/>
      <c r="B13" s="78"/>
      <c r="C13" s="43"/>
      <c r="D13" s="43"/>
      <c r="E13" s="43"/>
      <c r="F13" s="69"/>
      <c r="G13" s="79"/>
      <c r="H13" s="46"/>
      <c r="I13" s="46"/>
      <c r="J13" s="46"/>
      <c r="K13" s="79"/>
      <c r="L13" s="47"/>
      <c r="M13" s="80"/>
      <c r="N13" s="81"/>
      <c r="O13" s="81"/>
      <c r="P13" s="81"/>
      <c r="Q13" s="81"/>
      <c r="R13" s="81"/>
      <c r="S13" s="72"/>
      <c r="T13" s="72"/>
      <c r="U13" s="75"/>
      <c r="V13" s="82"/>
      <c r="W13" s="82"/>
      <c r="X13" s="46"/>
      <c r="Y13" s="539"/>
      <c r="Z13" s="167"/>
      <c r="AA13" s="167"/>
      <c r="AB13" s="167"/>
      <c r="AC13" s="167"/>
      <c r="AD13" s="167"/>
      <c r="AE13" s="285"/>
      <c r="AF13" s="167"/>
      <c r="AG13" s="167"/>
      <c r="AH13" s="283"/>
      <c r="AI13" s="285"/>
      <c r="AJ13" s="167"/>
      <c r="AK13" s="167"/>
      <c r="AL13" s="283"/>
      <c r="AM13" s="285"/>
      <c r="AN13" s="167"/>
      <c r="AO13" s="167"/>
      <c r="AP13" s="167"/>
      <c r="AQ13" s="283"/>
      <c r="AR13" s="285"/>
      <c r="AS13" s="167"/>
      <c r="AT13" s="167"/>
      <c r="AU13" s="283"/>
      <c r="AV13" s="285"/>
      <c r="AW13" s="167"/>
      <c r="AX13" s="167"/>
      <c r="AY13" s="283"/>
      <c r="AZ13" s="285"/>
      <c r="BA13" s="167"/>
      <c r="BB13" s="167"/>
      <c r="BC13" s="167"/>
      <c r="BD13" s="283"/>
      <c r="BE13" s="285"/>
      <c r="BF13" s="167"/>
      <c r="BG13" s="167"/>
      <c r="BH13" s="283"/>
      <c r="BI13" s="285"/>
      <c r="BJ13" s="167"/>
      <c r="BK13" s="167"/>
      <c r="BL13" s="168"/>
      <c r="BM13" s="324"/>
      <c r="BN13" s="169"/>
      <c r="BO13" s="169"/>
      <c r="BP13" s="169"/>
      <c r="BQ13" s="317"/>
      <c r="BR13" s="323"/>
      <c r="BS13" s="169"/>
      <c r="BT13" s="169"/>
      <c r="BU13" s="317"/>
      <c r="BV13" s="323"/>
      <c r="BW13" s="169"/>
      <c r="BX13" s="169"/>
      <c r="BY13" s="317"/>
    </row>
    <row r="14" spans="1:77" ht="15" thickBot="1" x14ac:dyDescent="0.35">
      <c r="A14" s="404"/>
      <c r="B14" s="78"/>
      <c r="C14" s="43"/>
      <c r="D14" s="43"/>
      <c r="E14" s="43"/>
      <c r="F14" s="69"/>
      <c r="G14" s="79"/>
      <c r="H14" s="46"/>
      <c r="I14" s="46"/>
      <c r="J14" s="46"/>
      <c r="K14" s="79"/>
      <c r="L14" s="47"/>
      <c r="M14" s="80"/>
      <c r="N14" s="81"/>
      <c r="O14" s="81"/>
      <c r="P14" s="81"/>
      <c r="Q14" s="81"/>
      <c r="R14" s="81"/>
      <c r="S14" s="72"/>
      <c r="T14" s="72"/>
      <c r="U14" s="75"/>
      <c r="V14" s="82"/>
      <c r="W14" s="82"/>
      <c r="X14" s="46"/>
      <c r="Y14" s="539"/>
      <c r="Z14" s="167"/>
      <c r="AA14" s="167"/>
      <c r="AB14" s="167"/>
      <c r="AC14" s="167"/>
      <c r="AD14" s="167"/>
      <c r="AE14" s="285"/>
      <c r="AF14" s="167"/>
      <c r="AG14" s="167"/>
      <c r="AH14" s="283"/>
      <c r="AI14" s="285"/>
      <c r="AJ14" s="167"/>
      <c r="AK14" s="167"/>
      <c r="AL14" s="283"/>
      <c r="AM14" s="285"/>
      <c r="AN14" s="167"/>
      <c r="AO14" s="167"/>
      <c r="AP14" s="167"/>
      <c r="AQ14" s="283"/>
      <c r="AR14" s="285"/>
      <c r="AS14" s="167"/>
      <c r="AT14" s="167"/>
      <c r="AU14" s="283"/>
      <c r="AV14" s="285"/>
      <c r="AW14" s="167"/>
      <c r="AX14" s="167"/>
      <c r="AY14" s="283"/>
      <c r="AZ14" s="285"/>
      <c r="BA14" s="167"/>
      <c r="BB14" s="167"/>
      <c r="BC14" s="167"/>
      <c r="BD14" s="283"/>
      <c r="BE14" s="285"/>
      <c r="BF14" s="167"/>
      <c r="BG14" s="167"/>
      <c r="BH14" s="283"/>
      <c r="BI14" s="285"/>
      <c r="BJ14" s="167"/>
      <c r="BK14" s="167"/>
      <c r="BL14" s="168"/>
      <c r="BM14" s="324"/>
      <c r="BN14" s="169"/>
      <c r="BO14" s="169"/>
      <c r="BP14" s="169"/>
      <c r="BQ14" s="325"/>
      <c r="BR14" s="323"/>
      <c r="BS14" s="169"/>
      <c r="BT14" s="169"/>
      <c r="BU14" s="317"/>
      <c r="BV14" s="323"/>
      <c r="BW14" s="169"/>
      <c r="BX14" s="169"/>
      <c r="BY14" s="317"/>
    </row>
    <row r="15" spans="1:77" ht="15" thickBot="1" x14ac:dyDescent="0.35">
      <c r="A15" s="405"/>
      <c r="B15" s="94"/>
      <c r="C15" s="95"/>
      <c r="D15" s="95"/>
      <c r="E15" s="95"/>
      <c r="F15" s="96"/>
      <c r="G15" s="81"/>
      <c r="H15" s="72"/>
      <c r="I15" s="72"/>
      <c r="J15" s="72"/>
      <c r="K15" s="81"/>
      <c r="L15" s="97"/>
      <c r="M15" s="80"/>
      <c r="N15" s="81"/>
      <c r="O15" s="81"/>
      <c r="P15" s="81"/>
      <c r="Q15" s="81"/>
      <c r="R15" s="81"/>
      <c r="S15" s="72"/>
      <c r="T15" s="72"/>
      <c r="U15" s="75"/>
      <c r="V15" s="75"/>
      <c r="W15" s="75"/>
      <c r="X15" s="72"/>
      <c r="Y15" s="540"/>
      <c r="Z15" s="167"/>
      <c r="AA15" s="167"/>
      <c r="AB15" s="167"/>
      <c r="AC15" s="167"/>
      <c r="AD15" s="167"/>
      <c r="AE15" s="285"/>
      <c r="AF15" s="167"/>
      <c r="AG15" s="167"/>
      <c r="AH15" s="283"/>
      <c r="AI15" s="285"/>
      <c r="AJ15" s="167"/>
      <c r="AK15" s="167"/>
      <c r="AL15" s="283"/>
      <c r="AM15" s="285"/>
      <c r="AN15" s="167"/>
      <c r="AO15" s="167"/>
      <c r="AP15" s="167"/>
      <c r="AQ15" s="283"/>
      <c r="AR15" s="285"/>
      <c r="AS15" s="167"/>
      <c r="AT15" s="167"/>
      <c r="AU15" s="283"/>
      <c r="AV15" s="285"/>
      <c r="AW15" s="167"/>
      <c r="AX15" s="167"/>
      <c r="AY15" s="283"/>
      <c r="AZ15" s="285"/>
      <c r="BA15" s="167"/>
      <c r="BB15" s="167"/>
      <c r="BC15" s="167"/>
      <c r="BD15" s="283"/>
      <c r="BE15" s="285"/>
      <c r="BF15" s="167"/>
      <c r="BG15" s="167"/>
      <c r="BH15" s="283"/>
      <c r="BI15" s="285"/>
      <c r="BJ15" s="167"/>
      <c r="BK15" s="167"/>
      <c r="BL15" s="167"/>
      <c r="BM15" s="285"/>
      <c r="BN15" s="167"/>
      <c r="BO15" s="167"/>
      <c r="BP15" s="167"/>
      <c r="BQ15" s="317"/>
      <c r="BR15" s="323"/>
      <c r="BS15" s="169"/>
      <c r="BT15" s="169"/>
      <c r="BU15" s="317"/>
      <c r="BV15" s="285"/>
      <c r="BW15" s="167"/>
      <c r="BX15" s="167"/>
      <c r="BY15" s="283"/>
    </row>
    <row r="16" spans="1:77" ht="15" thickBot="1" x14ac:dyDescent="0.35">
      <c r="A16" s="98"/>
      <c r="B16" s="46"/>
      <c r="C16" s="43"/>
      <c r="D16" s="43"/>
      <c r="E16" s="43"/>
      <c r="F16" s="69"/>
      <c r="G16" s="46"/>
      <c r="H16" s="46"/>
      <c r="I16" s="46"/>
      <c r="J16" s="46"/>
      <c r="K16" s="46"/>
      <c r="L16" s="47"/>
      <c r="M16" s="99"/>
      <c r="N16" s="72"/>
      <c r="O16" s="72"/>
      <c r="P16" s="72"/>
      <c r="Q16" s="72"/>
      <c r="R16" s="72"/>
      <c r="S16" s="72"/>
      <c r="T16" s="72"/>
      <c r="U16" s="72"/>
      <c r="V16" s="46"/>
      <c r="W16" s="46"/>
      <c r="X16" s="46"/>
      <c r="Y16" s="100"/>
      <c r="Z16" s="100"/>
      <c r="AA16" s="100"/>
      <c r="AB16" s="100"/>
      <c r="AC16" s="100"/>
      <c r="AD16" s="100"/>
      <c r="AE16" s="103"/>
      <c r="AF16" s="286"/>
      <c r="AG16" s="286"/>
      <c r="AH16" s="287"/>
      <c r="AI16" s="295"/>
      <c r="AJ16" s="165"/>
      <c r="AK16" s="165"/>
      <c r="AL16" s="287"/>
      <c r="AM16" s="295"/>
      <c r="AN16" s="165"/>
      <c r="AO16" s="165"/>
      <c r="AP16" s="165"/>
      <c r="AQ16" s="287"/>
      <c r="AR16" s="295"/>
      <c r="AS16" s="286"/>
      <c r="AT16" s="286"/>
      <c r="AU16" s="102"/>
      <c r="AV16" s="103"/>
      <c r="AW16" s="286"/>
      <c r="AX16" s="286"/>
      <c r="AY16" s="102"/>
      <c r="AZ16" s="103"/>
      <c r="BA16" s="286"/>
      <c r="BB16" s="286"/>
      <c r="BC16" s="286"/>
      <c r="BD16" s="102"/>
      <c r="BE16" s="103"/>
      <c r="BF16" s="286"/>
      <c r="BG16" s="286"/>
      <c r="BH16" s="102"/>
      <c r="BI16" s="103"/>
      <c r="BJ16" s="286"/>
      <c r="BK16" s="286"/>
      <c r="BL16" s="286"/>
      <c r="BM16" s="103"/>
      <c r="BN16" s="286"/>
      <c r="BO16" s="286"/>
      <c r="BP16" s="105"/>
      <c r="BR16" s="103"/>
      <c r="BS16" s="286"/>
      <c r="BT16" s="286"/>
      <c r="BU16" s="102"/>
      <c r="BV16" s="103"/>
      <c r="BW16" s="286"/>
      <c r="BX16" s="286"/>
      <c r="BY16" s="102"/>
    </row>
    <row r="17" spans="1:77" ht="15" thickBot="1" x14ac:dyDescent="0.35">
      <c r="A17" s="476" t="s">
        <v>19</v>
      </c>
      <c r="B17" s="107" t="s">
        <v>20</v>
      </c>
      <c r="C17" s="43"/>
      <c r="D17" s="43"/>
      <c r="E17" s="43"/>
      <c r="F17" s="69"/>
      <c r="G17" s="108">
        <v>35000</v>
      </c>
      <c r="H17" s="109">
        <v>30000</v>
      </c>
      <c r="I17" s="109">
        <v>28000</v>
      </c>
      <c r="J17" s="109">
        <v>25000</v>
      </c>
      <c r="K17" s="110">
        <v>22000</v>
      </c>
      <c r="L17" s="47"/>
      <c r="M17" s="25"/>
      <c r="N17" s="111"/>
      <c r="O17" s="112"/>
      <c r="P17" s="113">
        <v>14863.19509161082</v>
      </c>
      <c r="Q17" s="113">
        <v>18593.353432662396</v>
      </c>
      <c r="R17" s="113">
        <v>12356.292921750819</v>
      </c>
      <c r="S17" s="113">
        <v>26001.340039613649</v>
      </c>
      <c r="T17" s="113">
        <v>16589.142170637242</v>
      </c>
      <c r="U17" s="111">
        <v>14300</v>
      </c>
      <c r="V17" s="111">
        <v>13750</v>
      </c>
      <c r="W17" s="111">
        <v>16700</v>
      </c>
      <c r="X17" s="111">
        <v>13142</v>
      </c>
      <c r="Y17" s="114" t="s">
        <v>2</v>
      </c>
      <c r="Z17" s="115">
        <v>44730.1582115985</v>
      </c>
      <c r="AA17" s="116">
        <v>41849.010931232115</v>
      </c>
      <c r="AB17" s="116">
        <v>38742.643102497321</v>
      </c>
      <c r="AC17" s="116">
        <v>61195.949147870779</v>
      </c>
      <c r="AD17" s="117">
        <v>71785.891016481808</v>
      </c>
      <c r="AE17" s="115">
        <v>81528.08219588465</v>
      </c>
      <c r="AF17" s="116">
        <v>79696.066758843401</v>
      </c>
      <c r="AG17" s="117">
        <v>104316.59251263799</v>
      </c>
      <c r="AH17" s="348">
        <v>121610.42066111216</v>
      </c>
      <c r="AI17" s="349">
        <v>86276.836599535105</v>
      </c>
      <c r="AJ17" s="350">
        <v>75458.28267394827</v>
      </c>
      <c r="AK17" s="350">
        <v>214440.73389711851</v>
      </c>
      <c r="AL17" s="348">
        <v>392204.96530731994</v>
      </c>
      <c r="AM17" s="349">
        <v>212640.23709676086</v>
      </c>
      <c r="AN17" s="350">
        <v>157212.94715089572</v>
      </c>
      <c r="AO17" s="350">
        <v>42543.407394392612</v>
      </c>
      <c r="AP17" s="350">
        <v>128610.85911841459</v>
      </c>
      <c r="AQ17" s="348">
        <v>105224.12839809919</v>
      </c>
      <c r="AR17" s="349">
        <v>103795.26179804554</v>
      </c>
      <c r="AS17" s="118">
        <v>109174.45835833561</v>
      </c>
      <c r="AT17" s="116">
        <v>82327.952546148241</v>
      </c>
      <c r="AU17" s="119">
        <v>92893.460966656334</v>
      </c>
      <c r="AV17" s="115">
        <v>68462.123316883662</v>
      </c>
      <c r="AW17" s="116">
        <v>56300.212194118991</v>
      </c>
      <c r="AX17" s="116">
        <v>48431.464570318298</v>
      </c>
      <c r="AY17" s="119">
        <v>111507.79207626577</v>
      </c>
      <c r="AZ17" s="351">
        <v>61549.71044569381</v>
      </c>
      <c r="BA17" s="352">
        <v>62993.901013506693</v>
      </c>
      <c r="BB17" s="352">
        <v>86551.532315858261</v>
      </c>
      <c r="BC17" s="119">
        <v>75130.151312062662</v>
      </c>
      <c r="BD17" s="353">
        <v>127460.74898496791</v>
      </c>
      <c r="BE17" s="351">
        <v>78471.148426626081</v>
      </c>
      <c r="BF17" s="352">
        <v>54815.014771669827</v>
      </c>
      <c r="BG17" s="352">
        <v>55338.797983957178</v>
      </c>
      <c r="BH17" s="353">
        <v>141239.144427986</v>
      </c>
      <c r="BI17" s="351">
        <v>75239.763539166015</v>
      </c>
      <c r="BJ17" s="352">
        <v>54095.468090629118</v>
      </c>
      <c r="BK17" s="352">
        <v>63650.029329247656</v>
      </c>
      <c r="BL17" s="354">
        <v>68308.574689162109</v>
      </c>
      <c r="BM17" s="308">
        <v>150475.99395534568</v>
      </c>
      <c r="BN17" s="352">
        <v>129914.97079720542</v>
      </c>
      <c r="BO17" s="352">
        <v>104229.94622319953</v>
      </c>
      <c r="BP17" s="352">
        <v>162099.58811366017</v>
      </c>
      <c r="BQ17" s="321">
        <v>145782.54202188947</v>
      </c>
      <c r="BR17" s="351">
        <v>111793.30437626295</v>
      </c>
      <c r="BS17" s="352">
        <v>149775.18360024615</v>
      </c>
      <c r="BT17" s="352">
        <v>119937.0110461968</v>
      </c>
      <c r="BU17" s="119">
        <v>97602.66231141235</v>
      </c>
      <c r="BV17" s="351">
        <v>106136.81175823003</v>
      </c>
      <c r="BW17" s="352">
        <v>93074.854357306482</v>
      </c>
      <c r="BX17" s="352">
        <v>143545.91958990699</v>
      </c>
      <c r="BY17" s="353">
        <v>90803.195523981776</v>
      </c>
    </row>
    <row r="18" spans="1:77" ht="26.4" customHeight="1" thickBot="1" x14ac:dyDescent="0.35">
      <c r="A18" s="477"/>
      <c r="B18" s="487" t="s">
        <v>21</v>
      </c>
      <c r="C18" s="43"/>
      <c r="D18" s="43"/>
      <c r="E18" s="43"/>
      <c r="F18" s="69"/>
      <c r="G18" s="120" t="s">
        <v>22</v>
      </c>
      <c r="H18" s="120" t="s">
        <v>23</v>
      </c>
      <c r="I18" s="120" t="s">
        <v>24</v>
      </c>
      <c r="J18" s="120" t="s">
        <v>25</v>
      </c>
      <c r="K18" s="120" t="s">
        <v>26</v>
      </c>
      <c r="L18" s="47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121" t="s">
        <v>6</v>
      </c>
      <c r="Z18" s="49"/>
      <c r="AA18" s="50"/>
      <c r="AB18" s="50"/>
      <c r="AC18" s="50"/>
      <c r="AD18" s="51"/>
      <c r="AE18" s="49"/>
      <c r="AF18" s="50"/>
      <c r="AG18" s="51"/>
      <c r="AH18" s="355"/>
      <c r="AI18" s="356"/>
      <c r="AJ18" s="357"/>
      <c r="AK18" s="357"/>
      <c r="AL18" s="355"/>
      <c r="AM18" s="356"/>
      <c r="AN18" s="357"/>
      <c r="AO18" s="357"/>
      <c r="AP18" s="357"/>
      <c r="AQ18" s="355"/>
      <c r="AR18" s="356">
        <v>31138.578539413662</v>
      </c>
      <c r="AS18" s="122">
        <v>32752.337507500684</v>
      </c>
      <c r="AT18" s="50">
        <v>24698.385763844472</v>
      </c>
      <c r="AU18" s="123">
        <v>27868.038289996901</v>
      </c>
      <c r="AV18" s="49">
        <v>20538.636995065099</v>
      </c>
      <c r="AW18" s="50">
        <v>16890.063658235696</v>
      </c>
      <c r="AX18" s="50">
        <v>14529.439371095488</v>
      </c>
      <c r="AY18" s="123">
        <v>33452.337622879728</v>
      </c>
      <c r="AZ18" s="358">
        <v>18464.913133708142</v>
      </c>
      <c r="BA18" s="359">
        <v>18898.170304052008</v>
      </c>
      <c r="BB18" s="359">
        <v>25965.459694757479</v>
      </c>
      <c r="BC18" s="123">
        <v>22539.045393618799</v>
      </c>
      <c r="BD18" s="360">
        <v>38238.224695490375</v>
      </c>
      <c r="BE18" s="361">
        <v>23541.344527987825</v>
      </c>
      <c r="BF18" s="362">
        <v>16444.504431500947</v>
      </c>
      <c r="BG18" s="362">
        <v>16601.639395187154</v>
      </c>
      <c r="BH18" s="360">
        <v>42371.743328395802</v>
      </c>
      <c r="BI18" s="361">
        <v>22571.929061749805</v>
      </c>
      <c r="BJ18" s="362">
        <v>16228.640427188735</v>
      </c>
      <c r="BK18" s="362">
        <v>19095.008798774295</v>
      </c>
      <c r="BL18" s="362">
        <v>20492.572406748634</v>
      </c>
      <c r="BM18" s="361">
        <v>45142.798186603701</v>
      </c>
      <c r="BN18" s="362">
        <v>38974.491239161624</v>
      </c>
      <c r="BO18" s="362">
        <v>31268.983866959858</v>
      </c>
      <c r="BP18" s="363">
        <v>48629.876434098049</v>
      </c>
      <c r="BQ18" s="364">
        <v>43734.762606566837</v>
      </c>
      <c r="BR18" s="361">
        <v>33537.991312878883</v>
      </c>
      <c r="BS18" s="362">
        <v>44932.555080073842</v>
      </c>
      <c r="BT18" s="362">
        <v>35981.103313859036</v>
      </c>
      <c r="BU18" s="360">
        <v>29280.798693423705</v>
      </c>
      <c r="BV18" s="361">
        <v>31841.04352746901</v>
      </c>
      <c r="BW18" s="362">
        <v>27922.456307191944</v>
      </c>
      <c r="BX18" s="362">
        <v>43063.775876972097</v>
      </c>
      <c r="BY18" s="360">
        <v>27240.958657194533</v>
      </c>
    </row>
    <row r="19" spans="1:77" ht="26.4" customHeight="1" thickBot="1" x14ac:dyDescent="0.35">
      <c r="A19" s="477"/>
      <c r="B19" s="487"/>
      <c r="C19" s="43"/>
      <c r="D19" s="43"/>
      <c r="E19" s="43"/>
      <c r="F19" s="69"/>
      <c r="G19" s="124" t="s">
        <v>3</v>
      </c>
      <c r="H19" s="120" t="s">
        <v>4</v>
      </c>
      <c r="I19" s="120" t="s">
        <v>27</v>
      </c>
      <c r="J19" s="46"/>
      <c r="K19" s="46"/>
      <c r="L19" s="47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63" t="s">
        <v>7</v>
      </c>
      <c r="Z19" s="334"/>
      <c r="AA19" s="335"/>
      <c r="AB19" s="335"/>
      <c r="AC19" s="335"/>
      <c r="AD19" s="336"/>
      <c r="AE19" s="334"/>
      <c r="AF19" s="335"/>
      <c r="AG19" s="336"/>
      <c r="AH19" s="337"/>
      <c r="AI19" s="338"/>
      <c r="AJ19" s="339"/>
      <c r="AK19" s="339"/>
      <c r="AL19" s="337"/>
      <c r="AM19" s="338"/>
      <c r="AN19" s="339"/>
      <c r="AO19" s="339"/>
      <c r="AP19" s="339"/>
      <c r="AQ19" s="337"/>
      <c r="AR19" s="338">
        <v>72656.683258631878</v>
      </c>
      <c r="AS19" s="340">
        <v>76422.120850834923</v>
      </c>
      <c r="AT19" s="335">
        <v>57629.566782303766</v>
      </c>
      <c r="AU19" s="341">
        <v>65025.422676659429</v>
      </c>
      <c r="AV19" s="365">
        <v>47923.486321818564</v>
      </c>
      <c r="AW19" s="366">
        <v>39410.148535883294</v>
      </c>
      <c r="AX19" s="366">
        <v>33902.025199222808</v>
      </c>
      <c r="AY19" s="367">
        <v>78055.454453386032</v>
      </c>
      <c r="AZ19" s="342">
        <v>43084.797311985662</v>
      </c>
      <c r="BA19" s="343">
        <v>44095.730709454685</v>
      </c>
      <c r="BB19" s="343">
        <v>60586.072621100779</v>
      </c>
      <c r="BC19" s="341">
        <v>52591.105918443864</v>
      </c>
      <c r="BD19" s="344">
        <v>89222.524289477529</v>
      </c>
      <c r="BE19" s="345">
        <v>54929.803898638253</v>
      </c>
      <c r="BF19" s="346">
        <v>38370.510340168876</v>
      </c>
      <c r="BG19" s="346">
        <v>38737.15858877002</v>
      </c>
      <c r="BH19" s="344">
        <v>98867.401099590192</v>
      </c>
      <c r="BI19" s="345">
        <v>52667.834477416211</v>
      </c>
      <c r="BJ19" s="346">
        <v>37866.827663440381</v>
      </c>
      <c r="BK19" s="346">
        <v>44555.020530473354</v>
      </c>
      <c r="BL19" s="346">
        <v>47816.002282413472</v>
      </c>
      <c r="BM19" s="345">
        <v>105333.19576874196</v>
      </c>
      <c r="BN19" s="346">
        <v>90940.479558043793</v>
      </c>
      <c r="BO19" s="346">
        <v>72960.962356239659</v>
      </c>
      <c r="BP19" s="343">
        <v>113469.71167956211</v>
      </c>
      <c r="BQ19" s="347">
        <v>102047.77941532263</v>
      </c>
      <c r="BR19" s="345">
        <v>78255.313063384063</v>
      </c>
      <c r="BS19" s="346">
        <v>104842.62852017229</v>
      </c>
      <c r="BT19" s="346">
        <v>83955.907732337757</v>
      </c>
      <c r="BU19" s="344">
        <v>68321.863617988638</v>
      </c>
      <c r="BV19" s="345">
        <v>74295.768230761023</v>
      </c>
      <c r="BW19" s="346">
        <v>65152.398050114534</v>
      </c>
      <c r="BX19" s="346">
        <v>100482.14371293489</v>
      </c>
      <c r="BY19" s="344">
        <v>63562.236866787236</v>
      </c>
    </row>
    <row r="20" spans="1:77" ht="18" customHeight="1" thickBot="1" x14ac:dyDescent="0.35">
      <c r="A20" s="477"/>
      <c r="B20" s="406"/>
      <c r="C20" s="43"/>
      <c r="D20" s="43"/>
      <c r="E20" s="43"/>
      <c r="F20" s="69"/>
      <c r="G20" s="70" t="s">
        <v>8</v>
      </c>
      <c r="H20" s="71"/>
      <c r="I20" s="72"/>
      <c r="J20" s="71"/>
      <c r="K20" s="70" t="s">
        <v>9</v>
      </c>
      <c r="L20" s="47"/>
      <c r="M20" s="70" t="s">
        <v>10</v>
      </c>
      <c r="N20" s="70" t="s">
        <v>11</v>
      </c>
      <c r="O20" s="70" t="s">
        <v>12</v>
      </c>
      <c r="P20" s="70" t="s">
        <v>13</v>
      </c>
      <c r="Q20" s="70" t="s">
        <v>10</v>
      </c>
      <c r="R20" s="70" t="s">
        <v>14</v>
      </c>
      <c r="S20" s="72"/>
      <c r="T20" s="71"/>
      <c r="U20" s="407" t="s">
        <v>15</v>
      </c>
      <c r="V20" s="408"/>
      <c r="W20" s="409"/>
      <c r="X20" s="72"/>
      <c r="Y20" s="505" t="s">
        <v>16</v>
      </c>
      <c r="Z20" s="507" t="s">
        <v>104</v>
      </c>
      <c r="AA20" s="508"/>
      <c r="AB20" s="508"/>
      <c r="AC20" s="508"/>
      <c r="AD20" s="509"/>
      <c r="AE20" s="510" t="s">
        <v>146</v>
      </c>
      <c r="AF20" s="511"/>
      <c r="AG20" s="512"/>
      <c r="AH20" s="283"/>
      <c r="AI20" s="285"/>
      <c r="AJ20" s="167"/>
      <c r="AK20" s="167"/>
      <c r="AL20" s="283"/>
      <c r="AM20" s="285"/>
      <c r="AN20" s="167"/>
      <c r="AO20" s="167"/>
      <c r="AP20" s="167"/>
      <c r="AQ20" s="283"/>
      <c r="AR20" s="285"/>
      <c r="AS20" s="516"/>
      <c r="AT20" s="517"/>
      <c r="AU20" s="518"/>
      <c r="AV20" s="519"/>
      <c r="AW20" s="516"/>
      <c r="AX20" s="516"/>
      <c r="AY20" s="520"/>
      <c r="AZ20" s="513"/>
      <c r="BA20" s="514"/>
      <c r="BB20" s="514"/>
      <c r="BC20" s="514"/>
      <c r="BD20" s="515"/>
      <c r="BE20" s="513"/>
      <c r="BF20" s="514"/>
      <c r="BG20" s="514"/>
      <c r="BH20" s="515"/>
      <c r="BI20" s="513"/>
      <c r="BJ20" s="514"/>
      <c r="BK20" s="514"/>
      <c r="BL20" s="515"/>
      <c r="BM20" s="513"/>
      <c r="BN20" s="514"/>
      <c r="BO20" s="514"/>
      <c r="BP20" s="514"/>
      <c r="BQ20" s="327"/>
      <c r="BR20" s="513"/>
      <c r="BS20" s="514"/>
      <c r="BT20" s="514"/>
      <c r="BU20" s="515"/>
      <c r="BV20" s="513"/>
      <c r="BW20" s="514"/>
      <c r="BX20" s="514"/>
      <c r="BY20" s="515"/>
    </row>
    <row r="21" spans="1:77" ht="15" customHeight="1" thickBot="1" x14ac:dyDescent="0.35">
      <c r="A21" s="477"/>
      <c r="B21" s="406"/>
      <c r="C21" s="43"/>
      <c r="D21" s="43"/>
      <c r="E21" s="43"/>
      <c r="F21" s="69"/>
      <c r="G21" s="70"/>
      <c r="H21" s="71"/>
      <c r="I21" s="72"/>
      <c r="J21" s="71"/>
      <c r="K21" s="70"/>
      <c r="L21" s="47"/>
      <c r="M21" s="70"/>
      <c r="N21" s="70"/>
      <c r="O21" s="70"/>
      <c r="P21" s="70"/>
      <c r="Q21" s="70"/>
      <c r="R21" s="70"/>
      <c r="S21" s="72"/>
      <c r="T21" s="71"/>
      <c r="U21" s="74"/>
      <c r="V21" s="75"/>
      <c r="W21" s="76"/>
      <c r="X21" s="72"/>
      <c r="Y21" s="506"/>
      <c r="Z21" s="488" t="s">
        <v>145</v>
      </c>
      <c r="AA21" s="522"/>
      <c r="AB21" s="522"/>
      <c r="AC21" s="522"/>
      <c r="AD21" s="523"/>
      <c r="AE21" s="510" t="s">
        <v>151</v>
      </c>
      <c r="AF21" s="511"/>
      <c r="AG21" s="512"/>
      <c r="AH21" s="283"/>
      <c r="AI21" s="285"/>
      <c r="AJ21" s="167"/>
      <c r="AK21" s="167"/>
      <c r="AL21" s="283"/>
      <c r="AM21" s="285"/>
      <c r="AN21" s="167"/>
      <c r="AO21" s="167"/>
      <c r="AP21" s="167"/>
      <c r="AQ21" s="283"/>
      <c r="AR21" s="285"/>
      <c r="AS21" s="527"/>
      <c r="AT21" s="527"/>
      <c r="AU21" s="528"/>
      <c r="AV21" s="513"/>
      <c r="AW21" s="514"/>
      <c r="AX21" s="514"/>
      <c r="AY21" s="515"/>
      <c r="AZ21" s="513"/>
      <c r="BA21" s="514"/>
      <c r="BB21" s="514"/>
      <c r="BC21" s="514"/>
      <c r="BD21" s="515"/>
      <c r="BE21" s="513"/>
      <c r="BF21" s="514"/>
      <c r="BG21" s="514"/>
      <c r="BH21" s="515"/>
      <c r="BI21" s="513"/>
      <c r="BJ21" s="514"/>
      <c r="BK21" s="514"/>
      <c r="BL21" s="515"/>
      <c r="BM21" s="513"/>
      <c r="BN21" s="514"/>
      <c r="BO21" s="514"/>
      <c r="BP21" s="514"/>
      <c r="BQ21" s="311"/>
      <c r="BR21" s="513"/>
      <c r="BS21" s="514"/>
      <c r="BT21" s="514"/>
      <c r="BU21" s="515"/>
      <c r="BV21" s="324"/>
      <c r="BW21" s="168"/>
      <c r="BX21" s="168"/>
      <c r="BY21" s="316"/>
    </row>
    <row r="22" spans="1:77" ht="35.25" customHeight="1" thickBot="1" x14ac:dyDescent="0.35">
      <c r="A22" s="477"/>
      <c r="B22" s="406"/>
      <c r="C22" s="43"/>
      <c r="D22" s="43"/>
      <c r="E22" s="43"/>
      <c r="F22" s="69"/>
      <c r="G22" s="70"/>
      <c r="H22" s="71"/>
      <c r="I22" s="72"/>
      <c r="J22" s="71"/>
      <c r="K22" s="70"/>
      <c r="L22" s="47"/>
      <c r="M22" s="70"/>
      <c r="N22" s="70"/>
      <c r="O22" s="70"/>
      <c r="P22" s="70"/>
      <c r="Q22" s="70"/>
      <c r="R22" s="70"/>
      <c r="S22" s="72"/>
      <c r="T22" s="71"/>
      <c r="U22" s="74"/>
      <c r="V22" s="75"/>
      <c r="W22" s="76"/>
      <c r="X22" s="72"/>
      <c r="Y22" s="506"/>
      <c r="Z22" s="524"/>
      <c r="AA22" s="525"/>
      <c r="AB22" s="525"/>
      <c r="AC22" s="525"/>
      <c r="AD22" s="526"/>
      <c r="AE22" s="519"/>
      <c r="AF22" s="516"/>
      <c r="AG22" s="516"/>
      <c r="AH22" s="283"/>
      <c r="AI22" s="285"/>
      <c r="AJ22" s="167"/>
      <c r="AK22" s="167"/>
      <c r="AL22" s="283"/>
      <c r="AM22" s="285"/>
      <c r="AN22" s="167"/>
      <c r="AO22" s="167"/>
      <c r="AP22" s="167"/>
      <c r="AQ22" s="283"/>
      <c r="AR22" s="285"/>
      <c r="AS22" s="527"/>
      <c r="AT22" s="527"/>
      <c r="AU22" s="528"/>
      <c r="AV22" s="513"/>
      <c r="AW22" s="514"/>
      <c r="AX22" s="514"/>
      <c r="AY22" s="515"/>
      <c r="AZ22" s="513"/>
      <c r="BA22" s="514"/>
      <c r="BB22" s="514"/>
      <c r="BC22" s="514"/>
      <c r="BD22" s="515"/>
      <c r="BE22" s="513"/>
      <c r="BF22" s="514"/>
      <c r="BG22" s="514"/>
      <c r="BH22" s="515"/>
      <c r="BI22" s="513"/>
      <c r="BJ22" s="514"/>
      <c r="BK22" s="514"/>
      <c r="BL22" s="515"/>
      <c r="BM22" s="323"/>
      <c r="BN22" s="169"/>
      <c r="BO22" s="169"/>
      <c r="BP22" s="169"/>
      <c r="BQ22" s="311"/>
      <c r="BR22" s="513"/>
      <c r="BS22" s="514"/>
      <c r="BT22" s="514"/>
      <c r="BU22" s="515"/>
      <c r="BV22" s="324"/>
      <c r="BW22" s="168"/>
      <c r="BX22" s="168"/>
      <c r="BY22" s="316"/>
    </row>
    <row r="23" spans="1:77" ht="33" customHeight="1" thickBot="1" x14ac:dyDescent="0.35">
      <c r="A23" s="477"/>
      <c r="B23" s="406"/>
      <c r="C23" s="43"/>
      <c r="D23" s="43"/>
      <c r="E23" s="43"/>
      <c r="F23" s="69"/>
      <c r="G23" s="79"/>
      <c r="H23" s="46"/>
      <c r="I23" s="46"/>
      <c r="J23" s="46"/>
      <c r="K23" s="79"/>
      <c r="L23" s="47"/>
      <c r="M23" s="80"/>
      <c r="N23" s="81"/>
      <c r="O23" s="81"/>
      <c r="P23" s="81"/>
      <c r="Q23" s="81"/>
      <c r="R23" s="81"/>
      <c r="S23" s="72"/>
      <c r="T23" s="72"/>
      <c r="U23" s="75"/>
      <c r="V23" s="82"/>
      <c r="W23" s="82"/>
      <c r="X23" s="46"/>
      <c r="Y23" s="177"/>
      <c r="Z23" s="542"/>
      <c r="AA23" s="542"/>
      <c r="AB23" s="542"/>
      <c r="AC23" s="542"/>
      <c r="AD23" s="542"/>
      <c r="AE23" s="285"/>
      <c r="AF23" s="167"/>
      <c r="AG23" s="167"/>
      <c r="AH23" s="283"/>
      <c r="AI23" s="285"/>
      <c r="AJ23" s="167"/>
      <c r="AK23" s="167"/>
      <c r="AL23" s="283"/>
      <c r="AM23" s="285"/>
      <c r="AN23" s="167"/>
      <c r="AO23" s="167"/>
      <c r="AP23" s="167"/>
      <c r="AQ23" s="283"/>
      <c r="AR23" s="285"/>
      <c r="AS23" s="527"/>
      <c r="AT23" s="527"/>
      <c r="AU23" s="528"/>
      <c r="AV23" s="513"/>
      <c r="AW23" s="514"/>
      <c r="AX23" s="514"/>
      <c r="AY23" s="515"/>
      <c r="AZ23" s="513"/>
      <c r="BA23" s="514"/>
      <c r="BB23" s="514"/>
      <c r="BC23" s="514"/>
      <c r="BD23" s="515"/>
      <c r="BE23" s="521"/>
      <c r="BF23" s="514"/>
      <c r="BG23" s="514"/>
      <c r="BH23" s="515"/>
      <c r="BI23" s="513"/>
      <c r="BJ23" s="514"/>
      <c r="BK23" s="514"/>
      <c r="BL23" s="515"/>
      <c r="BM23" s="310"/>
      <c r="BN23" s="170"/>
      <c r="BO23" s="170"/>
      <c r="BP23" s="169"/>
      <c r="BQ23" s="311"/>
      <c r="BR23" s="315"/>
      <c r="BS23" s="170"/>
      <c r="BT23" s="170"/>
      <c r="BU23" s="311"/>
      <c r="BV23" s="328"/>
      <c r="BW23" s="171"/>
      <c r="BX23" s="171"/>
      <c r="BY23" s="333"/>
    </row>
    <row r="24" spans="1:77" ht="24" customHeight="1" thickBot="1" x14ac:dyDescent="0.35">
      <c r="A24" s="477"/>
      <c r="B24" s="406"/>
      <c r="C24" s="43"/>
      <c r="D24" s="43"/>
      <c r="E24" s="43"/>
      <c r="F24" s="69"/>
      <c r="G24" s="79"/>
      <c r="H24" s="46"/>
      <c r="I24" s="46"/>
      <c r="J24" s="46"/>
      <c r="K24" s="79"/>
      <c r="L24" s="47"/>
      <c r="M24" s="80"/>
      <c r="N24" s="81"/>
      <c r="O24" s="81"/>
      <c r="P24" s="81"/>
      <c r="Q24" s="81"/>
      <c r="R24" s="81"/>
      <c r="S24" s="72"/>
      <c r="T24" s="72"/>
      <c r="U24" s="75"/>
      <c r="V24" s="82"/>
      <c r="W24" s="82"/>
      <c r="X24" s="46"/>
      <c r="Y24" s="177"/>
      <c r="Z24" s="382"/>
      <c r="AA24" s="382"/>
      <c r="AB24" s="382"/>
      <c r="AC24" s="382"/>
      <c r="AD24" s="382"/>
      <c r="AE24" s="285"/>
      <c r="AF24" s="167"/>
      <c r="AG24" s="167"/>
      <c r="AH24" s="283"/>
      <c r="AI24" s="285"/>
      <c r="AJ24" s="167"/>
      <c r="AK24" s="167"/>
      <c r="AL24" s="283"/>
      <c r="AM24" s="285"/>
      <c r="AN24" s="167"/>
      <c r="AO24" s="167"/>
      <c r="AP24" s="167"/>
      <c r="AQ24" s="283"/>
      <c r="AR24" s="285"/>
      <c r="AS24" s="276"/>
      <c r="AT24" s="276"/>
      <c r="AU24" s="300"/>
      <c r="AV24" s="303"/>
      <c r="AW24" s="275"/>
      <c r="AX24" s="275"/>
      <c r="AY24" s="299"/>
      <c r="AZ24" s="303"/>
      <c r="BA24" s="275"/>
      <c r="BB24" s="275"/>
      <c r="BC24" s="275"/>
      <c r="BD24" s="299"/>
      <c r="BE24" s="303"/>
      <c r="BF24" s="275"/>
      <c r="BG24" s="275"/>
      <c r="BH24" s="299"/>
      <c r="BI24" s="310"/>
      <c r="BJ24" s="173"/>
      <c r="BK24" s="173"/>
      <c r="BL24" s="173"/>
      <c r="BM24" s="310"/>
      <c r="BN24" s="170"/>
      <c r="BO24" s="170"/>
      <c r="BP24" s="169"/>
      <c r="BQ24" s="311"/>
      <c r="BR24" s="315"/>
      <c r="BS24" s="170"/>
      <c r="BT24" s="170"/>
      <c r="BU24" s="311"/>
      <c r="BV24" s="328"/>
      <c r="BW24" s="171"/>
      <c r="BX24" s="171"/>
      <c r="BY24" s="333"/>
    </row>
    <row r="25" spans="1:77" ht="96" customHeight="1" thickBot="1" x14ac:dyDescent="0.35">
      <c r="A25" s="477"/>
      <c r="B25" s="406"/>
      <c r="C25" s="43"/>
      <c r="D25" s="43"/>
      <c r="E25" s="43"/>
      <c r="F25" s="69"/>
      <c r="G25" s="79"/>
      <c r="H25" s="46"/>
      <c r="I25" s="46"/>
      <c r="J25" s="46"/>
      <c r="K25" s="79"/>
      <c r="L25" s="47"/>
      <c r="M25" s="80"/>
      <c r="N25" s="81"/>
      <c r="O25" s="81"/>
      <c r="P25" s="81"/>
      <c r="Q25" s="81"/>
      <c r="R25" s="81"/>
      <c r="S25" s="72"/>
      <c r="T25" s="72"/>
      <c r="U25" s="75"/>
      <c r="V25" s="82"/>
      <c r="W25" s="82"/>
      <c r="X25" s="46"/>
      <c r="Y25" s="179" t="s">
        <v>17</v>
      </c>
      <c r="Z25" s="510" t="s">
        <v>148</v>
      </c>
      <c r="AA25" s="511"/>
      <c r="AB25" s="511"/>
      <c r="AC25" s="511"/>
      <c r="AD25" s="512"/>
      <c r="AE25" s="498" t="s">
        <v>152</v>
      </c>
      <c r="AF25" s="541"/>
      <c r="AG25" s="499"/>
      <c r="AH25" s="283"/>
      <c r="AI25" s="285"/>
      <c r="AJ25" s="167"/>
      <c r="AK25" s="167"/>
      <c r="AL25" s="283"/>
      <c r="AM25" s="285"/>
      <c r="AN25" s="167"/>
      <c r="AO25" s="167"/>
      <c r="AP25" s="167"/>
      <c r="AQ25" s="283"/>
      <c r="AR25" s="285"/>
      <c r="AS25" s="514"/>
      <c r="AT25" s="514"/>
      <c r="AU25" s="515"/>
      <c r="AV25" s="513"/>
      <c r="AW25" s="514"/>
      <c r="AX25" s="514"/>
      <c r="AY25" s="515"/>
      <c r="AZ25" s="521"/>
      <c r="BA25" s="536"/>
      <c r="BB25" s="536"/>
      <c r="BC25" s="536"/>
      <c r="BD25" s="537"/>
      <c r="BE25" s="513"/>
      <c r="BF25" s="514"/>
      <c r="BG25" s="514"/>
      <c r="BH25" s="515"/>
      <c r="BI25" s="513"/>
      <c r="BJ25" s="514"/>
      <c r="BK25" s="514"/>
      <c r="BL25" s="515"/>
      <c r="BM25" s="521"/>
      <c r="BN25" s="536"/>
      <c r="BO25" s="536"/>
      <c r="BP25" s="536"/>
      <c r="BQ25" s="317"/>
      <c r="BR25" s="521"/>
      <c r="BS25" s="536"/>
      <c r="BT25" s="536"/>
      <c r="BU25" s="537"/>
      <c r="BV25" s="521"/>
      <c r="BW25" s="536"/>
      <c r="BX25" s="536"/>
      <c r="BY25" s="537"/>
    </row>
    <row r="26" spans="1:77" ht="53.4" customHeight="1" thickBot="1" x14ac:dyDescent="0.35">
      <c r="A26" s="477"/>
      <c r="B26" s="406"/>
      <c r="C26" s="43"/>
      <c r="D26" s="43"/>
      <c r="E26" s="43"/>
      <c r="F26" s="69"/>
      <c r="G26" s="79"/>
      <c r="H26" s="46"/>
      <c r="I26" s="46"/>
      <c r="J26" s="46"/>
      <c r="K26" s="79"/>
      <c r="L26" s="47"/>
      <c r="M26" s="80"/>
      <c r="N26" s="81"/>
      <c r="O26" s="81"/>
      <c r="P26" s="81"/>
      <c r="Q26" s="81"/>
      <c r="R26" s="81"/>
      <c r="S26" s="72"/>
      <c r="T26" s="72"/>
      <c r="U26" s="75"/>
      <c r="V26" s="82"/>
      <c r="W26" s="82"/>
      <c r="X26" s="46"/>
      <c r="Y26" s="538" t="s">
        <v>18</v>
      </c>
      <c r="Z26" s="167"/>
      <c r="AA26" s="167"/>
      <c r="AB26" s="167"/>
      <c r="AC26" s="167"/>
      <c r="AD26" s="167"/>
      <c r="AE26" s="285"/>
      <c r="AF26" s="167"/>
      <c r="AG26" s="174"/>
      <c r="AH26" s="283"/>
      <c r="AI26" s="285"/>
      <c r="AJ26" s="167"/>
      <c r="AK26" s="167"/>
      <c r="AL26" s="283"/>
      <c r="AM26" s="285"/>
      <c r="AN26" s="167"/>
      <c r="AO26" s="167"/>
      <c r="AP26" s="167"/>
      <c r="AQ26" s="283"/>
      <c r="AR26" s="285"/>
      <c r="AS26" s="167"/>
      <c r="AT26" s="167"/>
      <c r="AU26" s="283"/>
      <c r="AV26" s="285"/>
      <c r="AW26" s="167"/>
      <c r="AX26" s="167"/>
      <c r="AY26" s="283"/>
      <c r="AZ26" s="285"/>
      <c r="BA26" s="167"/>
      <c r="BB26" s="167"/>
      <c r="BC26" s="167"/>
      <c r="BD26" s="283"/>
      <c r="BE26" s="285"/>
      <c r="BF26" s="167"/>
      <c r="BG26" s="167"/>
      <c r="BH26" s="283"/>
      <c r="BI26" s="285"/>
      <c r="BJ26" s="167"/>
      <c r="BK26" s="536"/>
      <c r="BL26" s="537"/>
      <c r="BM26" s="521"/>
      <c r="BN26" s="536"/>
      <c r="BO26" s="536"/>
      <c r="BP26" s="536"/>
      <c r="BQ26" s="317"/>
      <c r="BR26" s="521"/>
      <c r="BS26" s="536"/>
      <c r="BT26" s="536"/>
      <c r="BU26" s="537"/>
      <c r="BV26" s="521"/>
      <c r="BW26" s="536"/>
      <c r="BX26" s="169"/>
      <c r="BY26" s="317"/>
    </row>
    <row r="27" spans="1:77" ht="15" thickBot="1" x14ac:dyDescent="0.35">
      <c r="A27" s="477"/>
      <c r="B27" s="406"/>
      <c r="C27" s="43"/>
      <c r="D27" s="43"/>
      <c r="E27" s="43"/>
      <c r="F27" s="69"/>
      <c r="G27" s="79"/>
      <c r="H27" s="46"/>
      <c r="I27" s="46"/>
      <c r="J27" s="46"/>
      <c r="K27" s="79"/>
      <c r="L27" s="47"/>
      <c r="M27" s="80"/>
      <c r="N27" s="81"/>
      <c r="O27" s="81"/>
      <c r="P27" s="81"/>
      <c r="Q27" s="81"/>
      <c r="R27" s="81"/>
      <c r="S27" s="72"/>
      <c r="T27" s="72"/>
      <c r="U27" s="75"/>
      <c r="V27" s="82"/>
      <c r="W27" s="82"/>
      <c r="X27" s="46"/>
      <c r="Y27" s="546"/>
      <c r="Z27" s="167"/>
      <c r="AA27" s="167"/>
      <c r="AB27" s="167"/>
      <c r="AC27" s="167"/>
      <c r="AD27" s="167"/>
      <c r="AE27" s="285"/>
      <c r="AF27" s="167"/>
      <c r="AG27" s="167"/>
      <c r="AH27" s="283"/>
      <c r="AI27" s="285"/>
      <c r="AJ27" s="167"/>
      <c r="AK27" s="167"/>
      <c r="AL27" s="283"/>
      <c r="AM27" s="285"/>
      <c r="AN27" s="167"/>
      <c r="AO27" s="167"/>
      <c r="AP27" s="167"/>
      <c r="AQ27" s="283"/>
      <c r="AR27" s="285"/>
      <c r="AS27" s="167"/>
      <c r="AT27" s="167"/>
      <c r="AU27" s="283"/>
      <c r="AV27" s="285"/>
      <c r="AW27" s="167"/>
      <c r="AX27" s="167"/>
      <c r="AY27" s="283"/>
      <c r="AZ27" s="285"/>
      <c r="BA27" s="167"/>
      <c r="BB27" s="167"/>
      <c r="BC27" s="167"/>
      <c r="BD27" s="283"/>
      <c r="BE27" s="285"/>
      <c r="BF27" s="167"/>
      <c r="BG27" s="167"/>
      <c r="BH27" s="283"/>
      <c r="BI27" s="285"/>
      <c r="BJ27" s="167"/>
      <c r="BK27" s="167"/>
      <c r="BL27" s="167"/>
      <c r="BM27" s="328"/>
      <c r="BN27" s="169"/>
      <c r="BO27" s="169"/>
      <c r="BP27" s="169"/>
      <c r="BQ27" s="317"/>
      <c r="BR27" s="323"/>
      <c r="BS27" s="169"/>
      <c r="BT27" s="169"/>
      <c r="BU27" s="317"/>
      <c r="BV27" s="323"/>
      <c r="BW27" s="169"/>
      <c r="BX27" s="169"/>
      <c r="BY27" s="317"/>
    </row>
    <row r="28" spans="1:77" ht="15" thickBot="1" x14ac:dyDescent="0.35">
      <c r="A28" s="477"/>
      <c r="B28" s="406"/>
      <c r="C28" s="43"/>
      <c r="D28" s="43"/>
      <c r="E28" s="43"/>
      <c r="F28" s="69"/>
      <c r="G28" s="79"/>
      <c r="H28" s="46"/>
      <c r="I28" s="46"/>
      <c r="J28" s="46"/>
      <c r="K28" s="79"/>
      <c r="L28" s="47"/>
      <c r="M28" s="80"/>
      <c r="N28" s="81"/>
      <c r="O28" s="81"/>
      <c r="P28" s="81"/>
      <c r="Q28" s="81"/>
      <c r="R28" s="81"/>
      <c r="S28" s="72"/>
      <c r="T28" s="72"/>
      <c r="U28" s="75"/>
      <c r="V28" s="82"/>
      <c r="W28" s="82"/>
      <c r="X28" s="46"/>
      <c r="Y28" s="546"/>
      <c r="Z28" s="167"/>
      <c r="AA28" s="167"/>
      <c r="AB28" s="167"/>
      <c r="AC28" s="167"/>
      <c r="AD28" s="167"/>
      <c r="AE28" s="285"/>
      <c r="AF28" s="167"/>
      <c r="AG28" s="167"/>
      <c r="AH28" s="283"/>
      <c r="AI28" s="285"/>
      <c r="AJ28" s="167"/>
      <c r="AK28" s="167"/>
      <c r="AL28" s="283"/>
      <c r="AM28" s="285"/>
      <c r="AN28" s="167"/>
      <c r="AO28" s="167"/>
      <c r="AP28" s="167"/>
      <c r="AQ28" s="283"/>
      <c r="AR28" s="285"/>
      <c r="AS28" s="167"/>
      <c r="AT28" s="167"/>
      <c r="AU28" s="283"/>
      <c r="AV28" s="285"/>
      <c r="AW28" s="167"/>
      <c r="AX28" s="167"/>
      <c r="AY28" s="283"/>
      <c r="AZ28" s="285"/>
      <c r="BA28" s="167"/>
      <c r="BB28" s="167"/>
      <c r="BC28" s="167"/>
      <c r="BD28" s="283"/>
      <c r="BE28" s="285"/>
      <c r="BF28" s="167"/>
      <c r="BG28" s="167"/>
      <c r="BH28" s="283"/>
      <c r="BI28" s="285"/>
      <c r="BJ28" s="167"/>
      <c r="BK28" s="167"/>
      <c r="BL28" s="167"/>
      <c r="BM28" s="328"/>
      <c r="BN28" s="176"/>
      <c r="BO28" s="176"/>
      <c r="BP28" s="176"/>
      <c r="BQ28" s="325"/>
      <c r="BR28" s="332"/>
      <c r="BS28" s="176"/>
      <c r="BT28" s="176"/>
      <c r="BU28" s="325"/>
      <c r="BV28" s="332"/>
      <c r="BW28" s="176"/>
      <c r="BX28" s="176"/>
      <c r="BY28" s="325"/>
    </row>
    <row r="29" spans="1:77" ht="15" thickBot="1" x14ac:dyDescent="0.35">
      <c r="A29" s="477"/>
      <c r="B29" s="406"/>
      <c r="C29" s="43"/>
      <c r="D29" s="43"/>
      <c r="E29" s="43"/>
      <c r="F29" s="69"/>
      <c r="G29" s="79"/>
      <c r="H29" s="46"/>
      <c r="I29" s="46"/>
      <c r="J29" s="46"/>
      <c r="K29" s="79"/>
      <c r="L29" s="47"/>
      <c r="M29" s="80"/>
      <c r="N29" s="81"/>
      <c r="O29" s="81"/>
      <c r="P29" s="81"/>
      <c r="Q29" s="81"/>
      <c r="R29" s="81"/>
      <c r="S29" s="72"/>
      <c r="T29" s="72"/>
      <c r="U29" s="75"/>
      <c r="V29" s="82"/>
      <c r="W29" s="82"/>
      <c r="X29" s="46"/>
      <c r="Y29" s="501"/>
      <c r="AH29" s="283"/>
      <c r="AI29" s="285"/>
      <c r="AJ29" s="167"/>
      <c r="AK29" s="167"/>
      <c r="AL29" s="283"/>
      <c r="AM29" s="285"/>
      <c r="AN29" s="167"/>
      <c r="AO29" s="167"/>
      <c r="AP29" s="167"/>
      <c r="AQ29" s="283"/>
      <c r="AR29" s="285"/>
      <c r="BM29" s="329"/>
      <c r="BN29" s="314"/>
      <c r="BO29" s="314"/>
      <c r="BP29" s="77"/>
      <c r="BQ29" s="330"/>
      <c r="BR29" s="329"/>
      <c r="BS29" s="314"/>
      <c r="BT29" s="314"/>
      <c r="BU29" s="86"/>
      <c r="BV29" s="329"/>
      <c r="BW29" s="314"/>
    </row>
    <row r="30" spans="1:77" ht="15" thickBot="1" x14ac:dyDescent="0.35">
      <c r="A30" s="98"/>
      <c r="B30" s="100"/>
      <c r="C30" s="127"/>
      <c r="D30" s="127"/>
      <c r="E30" s="127"/>
      <c r="F30" s="128"/>
      <c r="G30" s="100"/>
      <c r="H30" s="100"/>
      <c r="I30" s="100"/>
      <c r="J30" s="100"/>
      <c r="K30" s="100"/>
      <c r="L30" s="129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3"/>
      <c r="AF30" s="286"/>
      <c r="AG30" s="286"/>
      <c r="AH30" s="289"/>
      <c r="AI30" s="298"/>
      <c r="AJ30" s="101"/>
      <c r="AK30" s="101"/>
      <c r="AL30" s="289"/>
      <c r="AM30" s="298"/>
      <c r="AN30" s="101"/>
      <c r="AO30" s="101"/>
      <c r="AP30" s="101"/>
      <c r="AQ30" s="289"/>
      <c r="AR30" s="298"/>
      <c r="AS30" s="286"/>
      <c r="AT30" s="286"/>
      <c r="AU30" s="102"/>
      <c r="AV30" s="103"/>
      <c r="AW30" s="286"/>
      <c r="AX30" s="286"/>
      <c r="AY30" s="102"/>
      <c r="AZ30" s="103"/>
      <c r="BA30" s="286"/>
      <c r="BB30" s="286"/>
      <c r="BC30" s="286"/>
      <c r="BD30" s="102"/>
      <c r="BE30" s="103"/>
      <c r="BF30" s="286"/>
      <c r="BG30" s="286"/>
      <c r="BH30" s="102"/>
      <c r="BI30" s="386"/>
      <c r="BJ30" s="387"/>
      <c r="BK30" s="387"/>
      <c r="BL30" s="388"/>
      <c r="BM30" s="286"/>
      <c r="BN30" s="286"/>
      <c r="BO30" s="286"/>
      <c r="BP30" s="105"/>
      <c r="BR30" s="103"/>
      <c r="BS30" s="286"/>
      <c r="BT30" s="286"/>
      <c r="BU30" s="102"/>
      <c r="BV30" s="103"/>
      <c r="BW30" s="286"/>
      <c r="BX30" s="286"/>
      <c r="BY30" s="102"/>
    </row>
    <row r="31" spans="1:77" ht="15" thickBot="1" x14ac:dyDescent="0.35">
      <c r="A31" s="476" t="s">
        <v>28</v>
      </c>
      <c r="B31" s="107" t="s">
        <v>20</v>
      </c>
      <c r="C31" s="43"/>
      <c r="D31" s="43"/>
      <c r="E31" s="43"/>
      <c r="F31" s="69"/>
      <c r="G31" s="130">
        <v>10000</v>
      </c>
      <c r="H31" s="111">
        <v>10000</v>
      </c>
      <c r="I31" s="111">
        <v>10000</v>
      </c>
      <c r="J31" s="111">
        <v>9000</v>
      </c>
      <c r="K31" s="112">
        <v>9000</v>
      </c>
      <c r="L31" s="47"/>
      <c r="M31" s="131"/>
      <c r="N31" s="131"/>
      <c r="O31" s="132"/>
      <c r="P31" s="113">
        <v>8064.278545542189</v>
      </c>
      <c r="Q31" s="113">
        <v>8760.1868370047068</v>
      </c>
      <c r="R31" s="113">
        <v>6703.9175902518555</v>
      </c>
      <c r="S31" s="133">
        <v>22408.398995019179</v>
      </c>
      <c r="T31" s="133">
        <v>8140.1393560352644</v>
      </c>
      <c r="U31" s="134">
        <v>10348</v>
      </c>
      <c r="V31" s="134">
        <v>13176</v>
      </c>
      <c r="W31" s="134">
        <v>13142</v>
      </c>
      <c r="X31" s="134">
        <v>11721</v>
      </c>
      <c r="Y31" s="114" t="s">
        <v>2</v>
      </c>
      <c r="Z31" s="135">
        <v>9391.9175943416776</v>
      </c>
      <c r="AA31" s="136">
        <v>8850.9519615969602</v>
      </c>
      <c r="AB31" s="136">
        <v>9809.3832447399636</v>
      </c>
      <c r="AC31" s="136">
        <v>11880.646404869163</v>
      </c>
      <c r="AD31" s="137">
        <v>14862.80950212352</v>
      </c>
      <c r="AE31" s="368">
        <v>26778.410961989321</v>
      </c>
      <c r="AF31" s="369">
        <v>19633.218228976475</v>
      </c>
      <c r="AG31" s="370">
        <v>25303.307493762462</v>
      </c>
      <c r="AH31" s="281">
        <v>51215.448833335009</v>
      </c>
      <c r="AI31" s="294">
        <v>38236.318412714558</v>
      </c>
      <c r="AJ31" s="175">
        <v>18497.423210890032</v>
      </c>
      <c r="AK31" s="175">
        <v>55927.760532366483</v>
      </c>
      <c r="AL31" s="281">
        <v>175374.59230629232</v>
      </c>
      <c r="AM31" s="294">
        <v>99878.888327377455</v>
      </c>
      <c r="AN31" s="175">
        <v>85567.901614767936</v>
      </c>
      <c r="AO31" s="175">
        <v>18736.374726880265</v>
      </c>
      <c r="AP31" s="175">
        <v>23432.40468452212</v>
      </c>
      <c r="AQ31" s="281">
        <v>22002.649214748642</v>
      </c>
      <c r="AR31" s="294">
        <v>8109.9302656878699</v>
      </c>
      <c r="AS31" s="371">
        <v>10296.433024390795</v>
      </c>
      <c r="AT31" s="369">
        <v>9357.7406673561327</v>
      </c>
      <c r="AU31" s="372">
        <v>13455.040113214651</v>
      </c>
      <c r="AV31" s="368">
        <v>12859.071477884831</v>
      </c>
      <c r="AW31" s="369">
        <v>10884.820412933324</v>
      </c>
      <c r="AX31" s="369">
        <v>9679.7970021408382</v>
      </c>
      <c r="AY31" s="372">
        <v>18962.980841618253</v>
      </c>
      <c r="AZ31" s="368">
        <v>6548.113756134233</v>
      </c>
      <c r="BA31" s="369">
        <v>12332.973450692145</v>
      </c>
      <c r="BB31" s="369">
        <v>6824.1577864258652</v>
      </c>
      <c r="BC31" s="369">
        <v>9422.2445181873154</v>
      </c>
      <c r="BD31" s="372">
        <v>15333.104712559729</v>
      </c>
      <c r="BE31" s="373">
        <v>8764.2403633692484</v>
      </c>
      <c r="BF31" s="374">
        <v>6969.1345285749057</v>
      </c>
      <c r="BG31" s="374">
        <v>11297.016891103558</v>
      </c>
      <c r="BH31" s="375">
        <v>17591.125334185534</v>
      </c>
      <c r="BI31" s="368">
        <v>8844.8119695969199</v>
      </c>
      <c r="BJ31" s="369">
        <v>4543.7439792379619</v>
      </c>
      <c r="BK31" s="369">
        <v>9777.0501616844067</v>
      </c>
      <c r="BL31" s="372">
        <v>11716.482031881489</v>
      </c>
      <c r="BM31" s="371">
        <v>18775.149202389293</v>
      </c>
      <c r="BN31" s="369">
        <v>12576.935573297475</v>
      </c>
      <c r="BO31" s="369">
        <v>7846.7173629189765</v>
      </c>
      <c r="BP31" s="369">
        <v>10370.800899535519</v>
      </c>
      <c r="BQ31" s="376">
        <v>9877.423341240883</v>
      </c>
      <c r="BR31" s="368">
        <v>6662.3704845896364</v>
      </c>
      <c r="BS31" s="369">
        <v>10757.434657013393</v>
      </c>
      <c r="BT31" s="369">
        <v>8682.0105534391769</v>
      </c>
      <c r="BU31" s="372">
        <v>8663.7594082491159</v>
      </c>
      <c r="BV31" s="368">
        <v>7751.5705474288952</v>
      </c>
      <c r="BW31" s="369">
        <v>6542.489007606996</v>
      </c>
      <c r="BX31" s="369">
        <v>18159.85546996642</v>
      </c>
      <c r="BY31" s="372">
        <v>10838.464360511953</v>
      </c>
    </row>
    <row r="32" spans="1:77" ht="28.2" customHeight="1" thickBot="1" x14ac:dyDescent="0.35">
      <c r="A32" s="477"/>
      <c r="B32" s="59"/>
      <c r="C32" s="43"/>
      <c r="D32" s="43"/>
      <c r="E32" s="43"/>
      <c r="F32" s="69"/>
      <c r="G32" s="142" t="s">
        <v>29</v>
      </c>
      <c r="H32" s="46"/>
      <c r="I32" s="46"/>
      <c r="J32" s="46"/>
      <c r="K32" s="46"/>
      <c r="L32" s="47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72"/>
      <c r="X32" s="46"/>
      <c r="Y32" s="121" t="s">
        <v>6</v>
      </c>
      <c r="Z32" s="143"/>
      <c r="AA32" s="144"/>
      <c r="AB32" s="144"/>
      <c r="AC32" s="144"/>
      <c r="AD32" s="145"/>
      <c r="AE32" s="49"/>
      <c r="AF32" s="50"/>
      <c r="AG32" s="51"/>
      <c r="AH32" s="331"/>
      <c r="AI32" s="377"/>
      <c r="AJ32" s="141"/>
      <c r="AK32" s="141"/>
      <c r="AL32" s="331"/>
      <c r="AM32" s="377"/>
      <c r="AN32" s="141"/>
      <c r="AO32" s="141"/>
      <c r="AP32" s="141"/>
      <c r="AQ32" s="331"/>
      <c r="AR32" s="377"/>
      <c r="AS32" s="122"/>
      <c r="AT32" s="50"/>
      <c r="AU32" s="123"/>
      <c r="AV32" s="49"/>
      <c r="AW32" s="50"/>
      <c r="AX32" s="50"/>
      <c r="AY32" s="123"/>
      <c r="AZ32" s="378"/>
      <c r="BA32" s="379"/>
      <c r="BB32" s="379"/>
      <c r="BC32" s="379"/>
      <c r="BD32" s="380"/>
      <c r="BE32" s="378"/>
      <c r="BF32" s="379"/>
      <c r="BG32" s="379"/>
      <c r="BH32" s="380"/>
      <c r="BI32" s="378"/>
      <c r="BJ32" s="379"/>
      <c r="BK32" s="379"/>
      <c r="BL32" s="380"/>
      <c r="BM32" s="385"/>
      <c r="BN32" s="379"/>
      <c r="BO32" s="379"/>
      <c r="BP32" s="379"/>
      <c r="BQ32" s="381"/>
      <c r="BR32" s="378"/>
      <c r="BS32" s="379"/>
      <c r="BT32" s="379"/>
      <c r="BU32" s="380"/>
      <c r="BV32" s="378"/>
      <c r="BW32" s="379"/>
      <c r="BX32" s="379"/>
      <c r="BY32" s="380"/>
    </row>
    <row r="33" spans="1:85" ht="15.75" customHeight="1" thickBot="1" x14ac:dyDescent="0.35">
      <c r="A33" s="477"/>
      <c r="B33" s="148"/>
      <c r="C33" s="43"/>
      <c r="D33" s="43"/>
      <c r="E33" s="43"/>
      <c r="F33" s="69"/>
      <c r="G33" s="70" t="s">
        <v>8</v>
      </c>
      <c r="H33" s="71"/>
      <c r="I33" s="72"/>
      <c r="J33" s="71"/>
      <c r="K33" s="70" t="s">
        <v>9</v>
      </c>
      <c r="L33" s="47"/>
      <c r="M33" s="70" t="s">
        <v>10</v>
      </c>
      <c r="N33" s="70" t="s">
        <v>11</v>
      </c>
      <c r="O33" s="70" t="s">
        <v>12</v>
      </c>
      <c r="P33" s="70" t="s">
        <v>13</v>
      </c>
      <c r="Q33" s="70" t="s">
        <v>10</v>
      </c>
      <c r="R33" s="70" t="s">
        <v>14</v>
      </c>
      <c r="S33" s="72"/>
      <c r="T33" s="71"/>
      <c r="U33" s="407" t="s">
        <v>15</v>
      </c>
      <c r="V33" s="408"/>
      <c r="W33" s="409"/>
      <c r="X33" s="72"/>
      <c r="Y33" s="505" t="s">
        <v>16</v>
      </c>
      <c r="Z33" s="488" t="s">
        <v>47</v>
      </c>
      <c r="AA33" s="543"/>
      <c r="AB33" s="543"/>
      <c r="AC33" s="543"/>
      <c r="AD33" s="544"/>
      <c r="AE33" s="488" t="s">
        <v>104</v>
      </c>
      <c r="AF33" s="543"/>
      <c r="AG33" s="544"/>
      <c r="AH33" s="283"/>
      <c r="AI33" s="285"/>
      <c r="AJ33" s="167"/>
      <c r="AK33" s="167"/>
      <c r="AL33" s="283"/>
      <c r="AM33" s="285"/>
      <c r="AN33" s="167"/>
      <c r="AO33" s="167"/>
      <c r="AP33" s="167"/>
      <c r="AQ33" s="283"/>
      <c r="AR33" s="285"/>
      <c r="AS33" s="516"/>
      <c r="AT33" s="517"/>
      <c r="AU33" s="518"/>
      <c r="AV33" s="519"/>
      <c r="AW33" s="516"/>
      <c r="AX33" s="516"/>
      <c r="AY33" s="520"/>
      <c r="AZ33" s="521"/>
      <c r="BA33" s="536"/>
      <c r="BB33" s="536"/>
      <c r="BC33" s="536"/>
      <c r="BD33" s="537"/>
      <c r="BE33" s="519"/>
      <c r="BF33" s="516"/>
      <c r="BG33" s="516"/>
      <c r="BH33" s="520"/>
      <c r="BI33" s="547"/>
      <c r="BJ33" s="548"/>
      <c r="BK33" s="548"/>
      <c r="BL33" s="549"/>
      <c r="BM33" s="548"/>
      <c r="BN33" s="548"/>
      <c r="BO33" s="548"/>
      <c r="BP33" s="548"/>
      <c r="BQ33" s="384"/>
      <c r="BR33" s="547"/>
      <c r="BS33" s="548"/>
      <c r="BT33" s="548"/>
      <c r="BU33" s="549"/>
      <c r="BV33" s="547"/>
      <c r="BW33" s="548"/>
      <c r="BX33" s="548"/>
      <c r="BY33" s="549"/>
    </row>
    <row r="34" spans="1:85" ht="15" customHeight="1" thickBot="1" x14ac:dyDescent="0.35">
      <c r="A34" s="477"/>
      <c r="B34" s="148"/>
      <c r="C34" s="43"/>
      <c r="D34" s="43"/>
      <c r="E34" s="43"/>
      <c r="F34" s="69"/>
      <c r="G34" s="70"/>
      <c r="H34" s="71"/>
      <c r="I34" s="72"/>
      <c r="J34" s="71"/>
      <c r="K34" s="70"/>
      <c r="L34" s="47"/>
      <c r="M34" s="70"/>
      <c r="N34" s="70"/>
      <c r="O34" s="70"/>
      <c r="P34" s="70"/>
      <c r="Q34" s="70"/>
      <c r="R34" s="70"/>
      <c r="S34" s="72"/>
      <c r="T34" s="71"/>
      <c r="U34" s="74"/>
      <c r="V34" s="75"/>
      <c r="W34" s="76"/>
      <c r="X34" s="72"/>
      <c r="Y34" s="506"/>
      <c r="Z34" s="457"/>
      <c r="AA34" s="545"/>
      <c r="AB34" s="545"/>
      <c r="AC34" s="545"/>
      <c r="AD34" s="456"/>
      <c r="AE34" s="457"/>
      <c r="AF34" s="545"/>
      <c r="AG34" s="456"/>
      <c r="AH34" s="283"/>
      <c r="AI34" s="285"/>
      <c r="AJ34" s="167"/>
      <c r="AK34" s="167"/>
      <c r="AL34" s="283"/>
      <c r="AM34" s="285"/>
      <c r="AN34" s="167"/>
      <c r="AO34" s="167"/>
      <c r="AP34" s="167"/>
      <c r="AQ34" s="283"/>
      <c r="AR34" s="285"/>
      <c r="AS34" s="527"/>
      <c r="AT34" s="527"/>
      <c r="AU34" s="528"/>
      <c r="AV34" s="513"/>
      <c r="AW34" s="514"/>
      <c r="AX34" s="514"/>
      <c r="AY34" s="515"/>
      <c r="AZ34" s="521"/>
      <c r="BA34" s="536"/>
      <c r="BB34" s="536"/>
      <c r="BC34" s="536"/>
      <c r="BD34" s="537"/>
      <c r="BE34" s="519"/>
      <c r="BF34" s="516"/>
      <c r="BG34" s="516"/>
      <c r="BH34" s="520"/>
      <c r="BI34" s="513"/>
      <c r="BJ34" s="514"/>
      <c r="BK34" s="514"/>
      <c r="BL34" s="515"/>
      <c r="BM34" s="514"/>
      <c r="BN34" s="514"/>
      <c r="BO34" s="514"/>
      <c r="BP34" s="514"/>
      <c r="BQ34" s="311"/>
      <c r="BR34" s="513"/>
      <c r="BS34" s="514"/>
      <c r="BT34" s="514"/>
      <c r="BU34" s="515"/>
      <c r="BV34" s="324"/>
      <c r="BW34" s="168"/>
      <c r="BX34" s="168"/>
      <c r="BY34" s="316"/>
    </row>
    <row r="35" spans="1:85" ht="15" thickBot="1" x14ac:dyDescent="0.35">
      <c r="A35" s="477"/>
      <c r="B35" s="148"/>
      <c r="C35" s="43"/>
      <c r="D35" s="43"/>
      <c r="E35" s="43"/>
      <c r="F35" s="69"/>
      <c r="G35" s="70"/>
      <c r="H35" s="71"/>
      <c r="I35" s="72"/>
      <c r="J35" s="71"/>
      <c r="K35" s="70"/>
      <c r="L35" s="47"/>
      <c r="M35" s="70"/>
      <c r="N35" s="70"/>
      <c r="O35" s="70"/>
      <c r="P35" s="70"/>
      <c r="Q35" s="70"/>
      <c r="R35" s="70"/>
      <c r="S35" s="72"/>
      <c r="T35" s="71"/>
      <c r="U35" s="74"/>
      <c r="V35" s="75"/>
      <c r="W35" s="76"/>
      <c r="X35" s="72"/>
      <c r="Y35" s="506"/>
      <c r="Z35" s="457"/>
      <c r="AA35" s="545"/>
      <c r="AB35" s="545"/>
      <c r="AC35" s="545"/>
      <c r="AD35" s="456"/>
      <c r="AE35" s="457"/>
      <c r="AF35" s="545"/>
      <c r="AG35" s="456"/>
      <c r="AH35" s="283"/>
      <c r="AI35" s="285"/>
      <c r="AJ35" s="167"/>
      <c r="AK35" s="167"/>
      <c r="AL35" s="283"/>
      <c r="AM35" s="285"/>
      <c r="AN35" s="167"/>
      <c r="AO35" s="167"/>
      <c r="AP35" s="167"/>
      <c r="AQ35" s="283"/>
      <c r="AR35" s="285"/>
      <c r="AS35" s="527"/>
      <c r="AT35" s="527"/>
      <c r="AU35" s="528"/>
      <c r="AV35" s="513"/>
      <c r="AW35" s="514"/>
      <c r="AX35" s="514"/>
      <c r="AY35" s="515"/>
      <c r="AZ35" s="521"/>
      <c r="BA35" s="536"/>
      <c r="BB35" s="536"/>
      <c r="BC35" s="536"/>
      <c r="BD35" s="537"/>
      <c r="BE35" s="312"/>
      <c r="BF35" s="166"/>
      <c r="BG35" s="166"/>
      <c r="BH35" s="313"/>
      <c r="BI35" s="513"/>
      <c r="BJ35" s="514"/>
      <c r="BK35" s="514"/>
      <c r="BL35" s="515"/>
      <c r="BM35" s="169"/>
      <c r="BN35" s="169"/>
      <c r="BO35" s="169"/>
      <c r="BP35" s="169"/>
      <c r="BQ35" s="311"/>
      <c r="BR35" s="315"/>
      <c r="BS35" s="170"/>
      <c r="BT35" s="170"/>
      <c r="BU35" s="311"/>
      <c r="BV35" s="324"/>
      <c r="BW35" s="168"/>
      <c r="BX35" s="168"/>
      <c r="BY35" s="316"/>
    </row>
    <row r="36" spans="1:85" ht="16.95" customHeight="1" thickBot="1" x14ac:dyDescent="0.35">
      <c r="A36" s="477"/>
      <c r="B36" s="148"/>
      <c r="C36" s="43"/>
      <c r="D36" s="43"/>
      <c r="E36" s="43"/>
      <c r="F36" s="69"/>
      <c r="G36" s="79"/>
      <c r="H36" s="46"/>
      <c r="I36" s="46"/>
      <c r="J36" s="46"/>
      <c r="K36" s="79"/>
      <c r="L36" s="47"/>
      <c r="M36" s="80"/>
      <c r="N36" s="81"/>
      <c r="O36" s="81"/>
      <c r="P36" s="81"/>
      <c r="Q36" s="81"/>
      <c r="R36" s="81"/>
      <c r="S36" s="72"/>
      <c r="T36" s="72"/>
      <c r="U36" s="75"/>
      <c r="V36" s="82"/>
      <c r="W36" s="82"/>
      <c r="X36" s="46"/>
      <c r="Y36" s="177"/>
      <c r="Z36" s="507"/>
      <c r="AA36" s="508"/>
      <c r="AB36" s="508"/>
      <c r="AC36" s="508"/>
      <c r="AD36" s="509"/>
      <c r="AE36" s="507"/>
      <c r="AF36" s="508"/>
      <c r="AG36" s="509"/>
      <c r="AH36" s="283"/>
      <c r="AI36" s="285"/>
      <c r="AJ36" s="167"/>
      <c r="AK36" s="167"/>
      <c r="AL36" s="283"/>
      <c r="AM36" s="285"/>
      <c r="AN36" s="167"/>
      <c r="AO36" s="167"/>
      <c r="AP36" s="167"/>
      <c r="AQ36" s="283"/>
      <c r="AR36" s="285"/>
      <c r="AS36" s="173"/>
      <c r="AT36" s="173"/>
      <c r="AU36" s="301"/>
      <c r="AV36" s="532"/>
      <c r="AW36" s="527"/>
      <c r="AX36" s="527"/>
      <c r="AY36" s="528"/>
      <c r="AZ36" s="519"/>
      <c r="BA36" s="516"/>
      <c r="BB36" s="516"/>
      <c r="BC36" s="516"/>
      <c r="BD36" s="520"/>
      <c r="BE36" s="285"/>
      <c r="BF36" s="167"/>
      <c r="BG36" s="167"/>
      <c r="BH36" s="283"/>
      <c r="BI36" s="315"/>
      <c r="BJ36" s="170"/>
      <c r="BK36" s="170"/>
      <c r="BL36" s="311"/>
      <c r="BM36" s="169"/>
      <c r="BN36" s="169"/>
      <c r="BO36" s="169"/>
      <c r="BP36" s="169"/>
      <c r="BQ36" s="311"/>
      <c r="BR36" s="315"/>
      <c r="BS36" s="170"/>
      <c r="BT36" s="170"/>
      <c r="BU36" s="311"/>
      <c r="BV36" s="324"/>
      <c r="BW36" s="168"/>
      <c r="BX36" s="168"/>
      <c r="BY36" s="316"/>
    </row>
    <row r="37" spans="1:85" ht="78" customHeight="1" thickBot="1" x14ac:dyDescent="0.35">
      <c r="A37" s="477"/>
      <c r="B37" s="148"/>
      <c r="C37" s="43"/>
      <c r="D37" s="43"/>
      <c r="E37" s="43"/>
      <c r="F37" s="69"/>
      <c r="G37" s="79"/>
      <c r="H37" s="46"/>
      <c r="I37" s="46"/>
      <c r="J37" s="46"/>
      <c r="K37" s="79"/>
      <c r="L37" s="47"/>
      <c r="M37" s="80"/>
      <c r="N37" s="81"/>
      <c r="O37" s="81"/>
      <c r="P37" s="81"/>
      <c r="Q37" s="81"/>
      <c r="R37" s="81"/>
      <c r="S37" s="72"/>
      <c r="T37" s="72"/>
      <c r="U37" s="75"/>
      <c r="V37" s="82"/>
      <c r="W37" s="82"/>
      <c r="X37" s="46"/>
      <c r="Y37" s="177"/>
      <c r="Z37" s="510" t="s">
        <v>144</v>
      </c>
      <c r="AA37" s="511"/>
      <c r="AB37" s="511"/>
      <c r="AC37" s="511"/>
      <c r="AD37" s="512"/>
      <c r="AE37" s="488" t="s">
        <v>153</v>
      </c>
      <c r="AF37" s="543"/>
      <c r="AG37" s="544"/>
      <c r="AH37" s="283"/>
      <c r="AI37" s="285"/>
      <c r="AJ37" s="167"/>
      <c r="AK37" s="167"/>
      <c r="AL37" s="283"/>
      <c r="AM37" s="285"/>
      <c r="AN37" s="167"/>
      <c r="AO37" s="167"/>
      <c r="AP37" s="167"/>
      <c r="AQ37" s="283"/>
      <c r="AR37" s="285"/>
      <c r="AS37" s="167"/>
      <c r="AT37" s="167"/>
      <c r="AU37" s="283"/>
      <c r="AV37" s="285"/>
      <c r="AW37" s="167"/>
      <c r="AX37" s="174"/>
      <c r="AY37" s="283"/>
      <c r="AZ37" s="285"/>
      <c r="BA37" s="167"/>
      <c r="BB37" s="536"/>
      <c r="BC37" s="550"/>
      <c r="BD37" s="283"/>
      <c r="BE37" s="285"/>
      <c r="BF37" s="169"/>
      <c r="BG37" s="167"/>
      <c r="BH37" s="283"/>
      <c r="BI37" s="285"/>
      <c r="BJ37" s="167"/>
      <c r="BK37" s="167"/>
      <c r="BL37" s="317"/>
      <c r="BM37" s="169"/>
      <c r="BN37" s="169"/>
      <c r="BO37" s="169"/>
      <c r="BP37" s="169"/>
      <c r="BQ37" s="283"/>
      <c r="BR37" s="285"/>
      <c r="BS37" s="167"/>
      <c r="BT37" s="167"/>
      <c r="BU37" s="283"/>
      <c r="BV37" s="285"/>
      <c r="BW37" s="167"/>
      <c r="BX37" s="167"/>
      <c r="BY37" s="283"/>
    </row>
    <row r="38" spans="1:85" ht="15" thickBot="1" x14ac:dyDescent="0.35">
      <c r="B38" t="s">
        <v>30</v>
      </c>
      <c r="Z38" s="383"/>
      <c r="AA38" s="383"/>
      <c r="AB38" s="383"/>
      <c r="AC38" s="383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383"/>
      <c r="CC38" s="383"/>
      <c r="CD38" s="383"/>
      <c r="CE38" s="383"/>
      <c r="CF38" s="383"/>
      <c r="CG38" s="383"/>
    </row>
    <row r="39" spans="1:85" x14ac:dyDescent="0.3">
      <c r="A39" s="155" t="s">
        <v>31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7"/>
      <c r="Z39" s="383"/>
      <c r="AA39" s="383"/>
      <c r="AB39" s="383"/>
      <c r="AC39" s="383"/>
      <c r="AD39" s="383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383"/>
    </row>
    <row r="40" spans="1:85" x14ac:dyDescent="0.3">
      <c r="A40" s="158" t="s">
        <v>32</v>
      </c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60" t="s">
        <v>33</v>
      </c>
      <c r="Z40" s="383"/>
      <c r="AA40" s="383"/>
      <c r="AB40" s="383"/>
      <c r="AC40" s="383"/>
      <c r="AD40" s="167"/>
      <c r="AE40" s="167"/>
      <c r="AF40" s="167"/>
      <c r="AG40" s="167"/>
      <c r="AH40" s="167"/>
      <c r="AI40" s="167"/>
      <c r="AJ40" s="167"/>
      <c r="AK40" s="167"/>
      <c r="AL40" s="167"/>
      <c r="AM40" s="167"/>
      <c r="AN40" s="167"/>
      <c r="AO40" s="167"/>
      <c r="AP40" s="167"/>
      <c r="AQ40" s="167"/>
      <c r="AR40" s="167"/>
      <c r="AS40" s="167"/>
      <c r="AT40" s="167"/>
      <c r="AU40" s="167"/>
      <c r="AV40" s="167"/>
      <c r="AW40" s="167"/>
      <c r="AX40" s="167"/>
      <c r="AY40" s="167"/>
      <c r="AZ40" s="167"/>
      <c r="BA40" s="167"/>
      <c r="BB40" s="167"/>
      <c r="BC40" s="167"/>
      <c r="BD40" s="167"/>
      <c r="BE40" s="167"/>
      <c r="BF40" s="167"/>
      <c r="BG40" s="167"/>
      <c r="BH40" s="167"/>
      <c r="BI40" s="167"/>
      <c r="BJ40" s="167"/>
      <c r="BK40" s="167"/>
      <c r="BL40" s="167"/>
      <c r="BM40" s="167"/>
      <c r="BN40" s="167"/>
      <c r="BO40" s="167"/>
      <c r="BP40" s="167"/>
      <c r="BQ40" s="167"/>
      <c r="BR40" s="167"/>
      <c r="BS40" s="167"/>
      <c r="BT40" s="167"/>
      <c r="BU40" s="167"/>
      <c r="BV40" s="167"/>
      <c r="BW40" s="167"/>
      <c r="BX40" s="167"/>
      <c r="BY40" s="167"/>
      <c r="BZ40" s="167"/>
      <c r="CA40" s="167"/>
      <c r="CB40" s="167"/>
      <c r="CC40" s="167"/>
      <c r="CD40" s="167"/>
      <c r="CE40" s="167"/>
      <c r="CF40" s="167"/>
      <c r="CG40" s="383"/>
    </row>
    <row r="41" spans="1:85" x14ac:dyDescent="0.3">
      <c r="A41" s="161" t="s">
        <v>34</v>
      </c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60" t="s">
        <v>35</v>
      </c>
      <c r="Z41" s="383"/>
      <c r="AA41" s="383"/>
      <c r="AB41" s="383"/>
      <c r="AC41" s="383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383"/>
    </row>
    <row r="42" spans="1:85" ht="15" thickBot="1" x14ac:dyDescent="0.35">
      <c r="A42" s="162" t="s">
        <v>36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4" t="s">
        <v>37</v>
      </c>
      <c r="Z42" s="383"/>
      <c r="AA42" s="383"/>
      <c r="AB42" s="383"/>
      <c r="AC42" s="383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383"/>
    </row>
    <row r="43" spans="1:85" x14ac:dyDescent="0.3">
      <c r="Z43" s="383"/>
      <c r="AA43" s="383"/>
      <c r="AB43" s="383"/>
      <c r="AC43" s="383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383"/>
    </row>
    <row r="44" spans="1:85" x14ac:dyDescent="0.3">
      <c r="Z44" s="383"/>
      <c r="AA44" s="383"/>
      <c r="AB44" s="383"/>
      <c r="AC44" s="383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383"/>
    </row>
    <row r="45" spans="1:85" x14ac:dyDescent="0.3">
      <c r="Z45" s="383"/>
      <c r="AA45" s="383"/>
      <c r="AB45" s="383"/>
      <c r="AC45" s="383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383"/>
    </row>
    <row r="46" spans="1:85" x14ac:dyDescent="0.3">
      <c r="Z46" s="383"/>
      <c r="AA46" s="383"/>
      <c r="AB46" s="383"/>
      <c r="AC46" s="383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383"/>
    </row>
    <row r="47" spans="1:85" x14ac:dyDescent="0.3">
      <c r="Z47" s="383"/>
      <c r="AA47" s="383"/>
      <c r="AB47" s="383"/>
      <c r="AC47" s="383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383"/>
    </row>
    <row r="48" spans="1:85" x14ac:dyDescent="0.3">
      <c r="AD48" s="288"/>
      <c r="AE48" s="288"/>
      <c r="AH48" s="288"/>
      <c r="AI48" s="288"/>
      <c r="AL48" s="288"/>
      <c r="AM48" s="288"/>
      <c r="AQ48" s="288"/>
      <c r="AR48" s="288"/>
      <c r="AU48" s="288"/>
      <c r="AV48" s="288"/>
      <c r="AY48" s="288"/>
      <c r="AZ48" s="288"/>
      <c r="BD48" s="288"/>
      <c r="BE48" s="288"/>
      <c r="BH48" s="288"/>
      <c r="BI48" s="288"/>
      <c r="BM48" s="288"/>
      <c r="BP48" s="167"/>
      <c r="BQ48" s="167"/>
      <c r="BR48" s="167"/>
      <c r="BS48" s="167"/>
      <c r="BT48" s="167"/>
      <c r="BU48" s="167"/>
      <c r="BV48" s="288"/>
      <c r="BY48" s="288"/>
      <c r="BZ48" s="288"/>
      <c r="CA48" s="288"/>
      <c r="CB48" s="288"/>
      <c r="CC48" s="288"/>
      <c r="CD48" s="288"/>
      <c r="CE48" s="288"/>
      <c r="CF48" s="288"/>
    </row>
    <row r="49" spans="30:84" x14ac:dyDescent="0.3">
      <c r="AD49" s="288"/>
      <c r="AE49" s="288"/>
      <c r="AH49" s="288"/>
      <c r="AI49" s="288"/>
      <c r="AL49" s="288"/>
      <c r="AM49" s="288"/>
      <c r="AQ49" s="288"/>
      <c r="AR49" s="288"/>
      <c r="AU49" s="288"/>
      <c r="AV49" s="288"/>
      <c r="AY49" s="288"/>
      <c r="AZ49" s="288"/>
      <c r="BD49" s="288"/>
      <c r="BE49" s="288"/>
      <c r="BH49" s="288"/>
      <c r="BI49" s="288"/>
      <c r="BM49" s="288"/>
      <c r="BP49" s="167"/>
      <c r="BQ49" s="167"/>
      <c r="BR49" s="167"/>
      <c r="BS49" s="167"/>
      <c r="BT49" s="167"/>
      <c r="BU49" s="167"/>
      <c r="BV49" s="288"/>
      <c r="BY49" s="288"/>
      <c r="BZ49" s="288"/>
      <c r="CA49" s="288"/>
      <c r="CB49" s="288"/>
      <c r="CC49" s="288"/>
      <c r="CD49" s="288"/>
      <c r="CE49" s="288"/>
      <c r="CF49" s="288"/>
    </row>
    <row r="50" spans="30:84" x14ac:dyDescent="0.3">
      <c r="AD50" s="288"/>
      <c r="AE50" s="288"/>
      <c r="AH50" s="288"/>
      <c r="AI50" s="288"/>
      <c r="AL50" s="288"/>
      <c r="AM50" s="288"/>
      <c r="AQ50" s="288"/>
      <c r="AR50" s="288"/>
      <c r="AU50" s="288"/>
      <c r="AV50" s="288"/>
      <c r="AY50" s="288"/>
      <c r="AZ50" s="288"/>
      <c r="BD50" s="288"/>
      <c r="BE50" s="288"/>
      <c r="BH50" s="288"/>
      <c r="BI50" s="288"/>
      <c r="BM50" s="288"/>
      <c r="BP50" s="167"/>
      <c r="BQ50" s="167"/>
      <c r="BR50" s="167"/>
      <c r="BS50" s="167"/>
      <c r="BT50" s="167"/>
      <c r="BU50" s="167"/>
      <c r="BV50" s="288"/>
      <c r="BY50" s="288"/>
      <c r="BZ50" s="288"/>
      <c r="CA50" s="288"/>
      <c r="CB50" s="288"/>
      <c r="CC50" s="288"/>
      <c r="CD50" s="288"/>
      <c r="CE50" s="288"/>
      <c r="CF50" s="288"/>
    </row>
    <row r="51" spans="30:84" x14ac:dyDescent="0.3">
      <c r="AD51" s="288"/>
      <c r="AE51" s="288"/>
      <c r="AH51" s="288"/>
      <c r="AI51" s="288"/>
      <c r="AL51" s="288"/>
      <c r="AM51" s="288"/>
      <c r="AQ51" s="288"/>
      <c r="AR51" s="288"/>
      <c r="AU51" s="288"/>
      <c r="AV51" s="288"/>
      <c r="AY51" s="288"/>
      <c r="AZ51" s="288"/>
      <c r="BD51" s="288"/>
      <c r="BE51" s="288"/>
      <c r="BH51" s="288"/>
      <c r="BI51" s="288"/>
      <c r="BM51" s="288"/>
      <c r="BP51" s="167"/>
      <c r="BQ51" s="167"/>
      <c r="BR51" s="167"/>
      <c r="BS51" s="167"/>
      <c r="BT51" s="167"/>
      <c r="BU51" s="167"/>
      <c r="BV51" s="288"/>
      <c r="BY51" s="288"/>
      <c r="BZ51" s="288"/>
      <c r="CA51" s="288"/>
      <c r="CB51" s="288"/>
      <c r="CC51" s="288"/>
      <c r="CD51" s="288"/>
      <c r="CE51" s="288"/>
      <c r="CF51" s="288"/>
    </row>
    <row r="52" spans="30:84" x14ac:dyDescent="0.3">
      <c r="AD52" s="288"/>
      <c r="AE52" s="288"/>
      <c r="AH52" s="288"/>
      <c r="AI52" s="288"/>
      <c r="AL52" s="288"/>
      <c r="AM52" s="288"/>
      <c r="AQ52" s="288"/>
      <c r="AR52" s="288"/>
      <c r="AU52" s="288"/>
      <c r="AV52" s="288"/>
      <c r="AY52" s="288"/>
      <c r="AZ52" s="288"/>
      <c r="BD52" s="288"/>
      <c r="BE52" s="288"/>
      <c r="BH52" s="288"/>
      <c r="BI52" s="288"/>
      <c r="BM52" s="288"/>
      <c r="BP52" s="167"/>
      <c r="BQ52" s="167"/>
      <c r="BR52" s="167"/>
      <c r="BS52" s="167"/>
      <c r="BT52" s="167"/>
      <c r="BU52" s="167"/>
      <c r="BV52" s="288"/>
      <c r="BY52" s="288"/>
      <c r="BZ52" s="288"/>
      <c r="CA52" s="288"/>
      <c r="CB52" s="288"/>
      <c r="CC52" s="288"/>
      <c r="CD52" s="288"/>
      <c r="CE52" s="288"/>
      <c r="CF52" s="288"/>
    </row>
    <row r="53" spans="30:84" x14ac:dyDescent="0.3">
      <c r="AD53" s="288"/>
      <c r="AE53" s="288"/>
      <c r="AH53" s="288"/>
      <c r="AI53" s="288"/>
      <c r="AL53" s="288"/>
      <c r="AM53" s="288"/>
      <c r="AQ53" s="288"/>
      <c r="AR53" s="288"/>
      <c r="AU53" s="288"/>
      <c r="AV53" s="288"/>
      <c r="AY53" s="288"/>
      <c r="AZ53" s="288"/>
      <c r="BD53" s="288"/>
      <c r="BE53" s="288"/>
      <c r="BH53" s="288"/>
      <c r="BI53" s="288"/>
      <c r="BM53" s="288"/>
      <c r="BP53" s="167"/>
      <c r="BQ53" s="167"/>
      <c r="BR53" s="167"/>
      <c r="BS53" s="167"/>
      <c r="BT53" s="167"/>
      <c r="BU53" s="167"/>
      <c r="BV53" s="288"/>
      <c r="BY53" s="288"/>
      <c r="BZ53" s="288"/>
      <c r="CA53" s="288"/>
      <c r="CB53" s="288"/>
      <c r="CC53" s="288"/>
      <c r="CD53" s="288"/>
      <c r="CE53" s="288"/>
      <c r="CF53" s="288"/>
    </row>
    <row r="54" spans="30:84" x14ac:dyDescent="0.3">
      <c r="AD54" s="288"/>
      <c r="AE54" s="288"/>
      <c r="AH54" s="288"/>
      <c r="AI54" s="288"/>
      <c r="AL54" s="288"/>
      <c r="AM54" s="288"/>
      <c r="AQ54" s="288"/>
      <c r="AR54" s="288"/>
      <c r="AU54" s="288"/>
      <c r="AV54" s="288"/>
      <c r="AY54" s="288"/>
      <c r="AZ54" s="288"/>
      <c r="BD54" s="288"/>
      <c r="BE54" s="288"/>
      <c r="BH54" s="288"/>
      <c r="BI54" s="288"/>
      <c r="BM54" s="288"/>
      <c r="BP54" s="167"/>
      <c r="BQ54" s="167"/>
      <c r="BR54" s="167"/>
      <c r="BS54" s="167"/>
      <c r="BT54" s="167"/>
      <c r="BU54" s="167"/>
      <c r="BV54" s="288"/>
      <c r="BY54" s="288"/>
      <c r="BZ54" s="288"/>
      <c r="CA54" s="288"/>
      <c r="CB54" s="288"/>
      <c r="CC54" s="288"/>
      <c r="CD54" s="288"/>
      <c r="CE54" s="288"/>
      <c r="CF54" s="288"/>
    </row>
    <row r="55" spans="30:84" x14ac:dyDescent="0.3">
      <c r="AD55" s="288"/>
      <c r="AE55" s="288"/>
      <c r="AH55" s="288"/>
      <c r="AI55" s="288"/>
      <c r="AL55" s="288"/>
      <c r="AM55" s="288"/>
      <c r="AQ55" s="288"/>
      <c r="AR55" s="288"/>
      <c r="AU55" s="288"/>
      <c r="AV55" s="288"/>
      <c r="AY55" s="288"/>
      <c r="AZ55" s="288"/>
      <c r="BD55" s="288"/>
      <c r="BE55" s="288"/>
      <c r="BH55" s="288"/>
      <c r="BI55" s="288"/>
      <c r="BM55" s="288"/>
      <c r="BP55" s="167"/>
      <c r="BQ55" s="167"/>
      <c r="BR55" s="167"/>
      <c r="BS55" s="167"/>
      <c r="BT55" s="167"/>
      <c r="BU55" s="167"/>
      <c r="BV55" s="288"/>
      <c r="BY55" s="288"/>
      <c r="BZ55" s="288"/>
      <c r="CA55" s="288"/>
      <c r="CB55" s="288"/>
      <c r="CC55" s="288"/>
      <c r="CD55" s="288"/>
      <c r="CE55" s="288"/>
      <c r="CF55" s="288"/>
    </row>
    <row r="56" spans="30:84" x14ac:dyDescent="0.3">
      <c r="AD56" s="288"/>
      <c r="AE56" s="288"/>
      <c r="AH56" s="288"/>
      <c r="AI56" s="288"/>
      <c r="AL56" s="288"/>
      <c r="AM56" s="288"/>
      <c r="AQ56" s="288"/>
      <c r="AR56" s="288"/>
      <c r="AU56" s="288"/>
      <c r="AV56" s="288"/>
      <c r="AY56" s="288"/>
      <c r="AZ56" s="288"/>
      <c r="BD56" s="288"/>
      <c r="BE56" s="288"/>
      <c r="BH56" s="288"/>
      <c r="BI56" s="288"/>
      <c r="BM56" s="288"/>
      <c r="BP56" s="167"/>
      <c r="BQ56" s="167"/>
      <c r="BR56" s="167"/>
      <c r="BS56" s="167"/>
      <c r="BT56" s="167"/>
      <c r="BU56" s="167"/>
      <c r="BV56" s="288"/>
      <c r="BY56" s="288"/>
      <c r="BZ56" s="288"/>
      <c r="CA56" s="288"/>
      <c r="CB56" s="288"/>
      <c r="CC56" s="288"/>
      <c r="CD56" s="288"/>
      <c r="CE56" s="288"/>
      <c r="CF56" s="288"/>
    </row>
    <row r="57" spans="30:84" x14ac:dyDescent="0.3">
      <c r="AD57" s="288"/>
      <c r="AE57" s="288"/>
      <c r="AH57" s="288"/>
      <c r="AI57" s="288"/>
      <c r="AL57" s="288"/>
      <c r="AM57" s="288"/>
      <c r="AQ57" s="288"/>
      <c r="AR57" s="288"/>
      <c r="AU57" s="288"/>
      <c r="AV57" s="288"/>
      <c r="AY57" s="288"/>
      <c r="AZ57" s="288"/>
      <c r="BD57" s="288"/>
      <c r="BE57" s="288"/>
      <c r="BH57" s="288"/>
      <c r="BI57" s="288"/>
      <c r="BM57" s="288"/>
      <c r="BP57" s="167"/>
      <c r="BQ57" s="167"/>
      <c r="BR57" s="167"/>
      <c r="BS57" s="167"/>
      <c r="BT57" s="167"/>
      <c r="BU57" s="167"/>
      <c r="BV57" s="288"/>
      <c r="BY57" s="288"/>
      <c r="BZ57" s="288"/>
      <c r="CA57" s="288"/>
      <c r="CB57" s="288"/>
      <c r="CC57" s="288"/>
      <c r="CD57" s="288"/>
      <c r="CE57" s="288"/>
      <c r="CF57" s="288"/>
    </row>
    <row r="58" spans="30:84" x14ac:dyDescent="0.3">
      <c r="AD58" s="288"/>
      <c r="AE58" s="288"/>
      <c r="AH58" s="288"/>
      <c r="AI58" s="288"/>
      <c r="AL58" s="288"/>
      <c r="AM58" s="288"/>
      <c r="AQ58" s="288"/>
      <c r="AR58" s="288"/>
      <c r="AU58" s="288"/>
      <c r="AV58" s="288"/>
      <c r="AY58" s="288"/>
      <c r="AZ58" s="288"/>
      <c r="BD58" s="288"/>
      <c r="BE58" s="288"/>
      <c r="BH58" s="288"/>
      <c r="BI58" s="288"/>
      <c r="BM58" s="288"/>
      <c r="BP58" s="167"/>
      <c r="BQ58" s="167"/>
      <c r="BR58" s="167"/>
      <c r="BS58" s="167"/>
      <c r="BT58" s="167"/>
      <c r="BU58" s="167"/>
      <c r="BV58" s="288"/>
      <c r="BY58" s="288"/>
      <c r="BZ58" s="288"/>
      <c r="CA58" s="288"/>
      <c r="CB58" s="288"/>
      <c r="CC58" s="288"/>
      <c r="CD58" s="288"/>
      <c r="CE58" s="288"/>
      <c r="CF58" s="288"/>
    </row>
    <row r="59" spans="30:84" x14ac:dyDescent="0.3">
      <c r="AD59" s="288"/>
      <c r="AE59" s="288"/>
      <c r="AH59" s="288"/>
      <c r="AI59" s="288"/>
      <c r="AL59" s="288"/>
      <c r="AM59" s="288"/>
      <c r="AQ59" s="288"/>
      <c r="AR59" s="288"/>
      <c r="AU59" s="288"/>
      <c r="AV59" s="288"/>
      <c r="AY59" s="288"/>
      <c r="AZ59" s="288"/>
      <c r="BD59" s="288"/>
      <c r="BE59" s="288"/>
      <c r="BH59" s="288"/>
      <c r="BI59" s="288"/>
      <c r="BM59" s="288"/>
      <c r="BP59" s="167"/>
      <c r="BQ59" s="167"/>
      <c r="BR59" s="167"/>
      <c r="BS59" s="167"/>
      <c r="BT59" s="167"/>
      <c r="BU59" s="167"/>
      <c r="BV59" s="288"/>
      <c r="BY59" s="288"/>
      <c r="BZ59" s="288"/>
      <c r="CA59" s="288"/>
      <c r="CB59" s="288"/>
      <c r="CC59" s="288"/>
      <c r="CD59" s="288"/>
      <c r="CE59" s="288"/>
      <c r="CF59" s="288"/>
    </row>
    <row r="60" spans="30:84" x14ac:dyDescent="0.3">
      <c r="AD60" s="288"/>
      <c r="AE60" s="288"/>
      <c r="AH60" s="288"/>
      <c r="AI60" s="288"/>
      <c r="AL60" s="288"/>
      <c r="AM60" s="288"/>
      <c r="AQ60" s="288"/>
      <c r="AR60" s="288"/>
      <c r="AU60" s="288"/>
      <c r="AV60" s="288"/>
      <c r="AY60" s="288"/>
      <c r="AZ60" s="288"/>
      <c r="BD60" s="288"/>
      <c r="BE60" s="288"/>
      <c r="BH60" s="288"/>
      <c r="BI60" s="288"/>
      <c r="BM60" s="288"/>
      <c r="BP60" s="167"/>
      <c r="BQ60" s="167"/>
      <c r="BR60" s="167"/>
      <c r="BS60" s="167"/>
      <c r="BT60" s="167"/>
      <c r="BU60" s="167"/>
      <c r="BV60" s="288"/>
      <c r="BY60" s="288"/>
      <c r="BZ60" s="288"/>
      <c r="CA60" s="288"/>
      <c r="CB60" s="288"/>
      <c r="CC60" s="288"/>
      <c r="CD60" s="288"/>
      <c r="CE60" s="288"/>
      <c r="CF60" s="288"/>
    </row>
    <row r="61" spans="30:84" x14ac:dyDescent="0.3">
      <c r="AD61" s="288"/>
      <c r="AE61" s="288"/>
      <c r="AH61" s="288"/>
      <c r="AI61" s="288"/>
      <c r="AL61" s="288"/>
      <c r="AM61" s="288"/>
      <c r="AQ61" s="288"/>
      <c r="AR61" s="288"/>
      <c r="AU61" s="288"/>
      <c r="AV61" s="288"/>
      <c r="AY61" s="288"/>
      <c r="AZ61" s="288"/>
      <c r="BD61" s="288"/>
      <c r="BE61" s="288"/>
      <c r="BH61" s="288"/>
      <c r="BI61" s="288"/>
      <c r="BM61" s="288"/>
      <c r="BP61" s="167"/>
      <c r="BQ61" s="167"/>
      <c r="BR61" s="167"/>
      <c r="BS61" s="167"/>
      <c r="BT61" s="167"/>
      <c r="BU61" s="167"/>
      <c r="BV61" s="288"/>
      <c r="BY61" s="288"/>
      <c r="BZ61" s="288"/>
      <c r="CA61" s="288"/>
      <c r="CB61" s="288"/>
      <c r="CC61" s="288"/>
      <c r="CD61" s="288"/>
      <c r="CE61" s="288"/>
      <c r="CF61" s="288"/>
    </row>
    <row r="62" spans="30:84" x14ac:dyDescent="0.3">
      <c r="AD62" s="288"/>
      <c r="AE62" s="288"/>
      <c r="AH62" s="288"/>
      <c r="AI62" s="288"/>
      <c r="AL62" s="288"/>
      <c r="AM62" s="288"/>
      <c r="AQ62" s="288"/>
      <c r="AR62" s="288"/>
      <c r="AU62" s="288"/>
      <c r="AV62" s="288"/>
      <c r="AY62" s="288"/>
      <c r="AZ62" s="288"/>
      <c r="BD62" s="288"/>
      <c r="BE62" s="288"/>
      <c r="BH62" s="288"/>
      <c r="BI62" s="288"/>
      <c r="BM62" s="288"/>
      <c r="BP62" s="167"/>
      <c r="BQ62" s="167"/>
      <c r="BR62" s="167"/>
      <c r="BS62" s="167"/>
      <c r="BT62" s="167"/>
      <c r="BU62" s="167"/>
      <c r="BV62" s="288"/>
      <c r="BY62" s="288"/>
      <c r="BZ62" s="288"/>
      <c r="CA62" s="288"/>
      <c r="CB62" s="288"/>
      <c r="CC62" s="288"/>
      <c r="CD62" s="288"/>
      <c r="CE62" s="288"/>
      <c r="CF62" s="288"/>
    </row>
    <row r="63" spans="30:84" x14ac:dyDescent="0.3">
      <c r="AD63" s="288"/>
      <c r="AE63" s="288"/>
      <c r="AH63" s="288"/>
      <c r="AI63" s="288"/>
      <c r="AL63" s="288"/>
      <c r="AM63" s="288"/>
      <c r="AQ63" s="288"/>
      <c r="AR63" s="288"/>
      <c r="AU63" s="288"/>
      <c r="AV63" s="288"/>
      <c r="AY63" s="288"/>
      <c r="AZ63" s="288"/>
      <c r="BD63" s="288"/>
      <c r="BE63" s="288"/>
      <c r="BH63" s="288"/>
      <c r="BI63" s="288"/>
      <c r="BM63" s="288"/>
      <c r="BP63" s="167"/>
      <c r="BQ63" s="167"/>
      <c r="BR63" s="167"/>
      <c r="BS63" s="167"/>
      <c r="BT63" s="167"/>
      <c r="BU63" s="167"/>
      <c r="BV63" s="288"/>
      <c r="BY63" s="288"/>
      <c r="BZ63" s="288"/>
      <c r="CA63" s="288"/>
      <c r="CB63" s="288"/>
      <c r="CC63" s="288"/>
      <c r="CD63" s="288"/>
      <c r="CE63" s="288"/>
      <c r="CF63" s="288"/>
    </row>
    <row r="64" spans="30:84" x14ac:dyDescent="0.3">
      <c r="AD64" s="288"/>
      <c r="AE64" s="288"/>
      <c r="AH64" s="288"/>
      <c r="AI64" s="288"/>
      <c r="AL64" s="288"/>
      <c r="AM64" s="288"/>
      <c r="AQ64" s="288"/>
      <c r="AR64" s="288"/>
      <c r="AU64" s="288"/>
      <c r="AV64" s="288"/>
      <c r="AY64" s="288"/>
      <c r="AZ64" s="288"/>
      <c r="BD64" s="288"/>
      <c r="BE64" s="288"/>
      <c r="BH64" s="288"/>
      <c r="BI64" s="288"/>
      <c r="BM64" s="288"/>
      <c r="BP64" s="167"/>
      <c r="BQ64" s="167"/>
      <c r="BR64" s="167"/>
      <c r="BS64" s="167"/>
      <c r="BT64" s="167"/>
      <c r="BU64" s="167"/>
      <c r="BV64" s="288"/>
      <c r="BY64" s="288"/>
      <c r="BZ64" s="288"/>
      <c r="CA64" s="288"/>
      <c r="CB64" s="288"/>
      <c r="CC64" s="288"/>
      <c r="CD64" s="288"/>
      <c r="CE64" s="288"/>
      <c r="CF64" s="288"/>
    </row>
    <row r="65" spans="30:84" x14ac:dyDescent="0.3">
      <c r="AD65" s="288"/>
      <c r="AE65" s="288"/>
      <c r="AH65" s="288"/>
      <c r="AI65" s="288"/>
      <c r="AL65" s="288"/>
      <c r="AM65" s="288"/>
      <c r="AQ65" s="288"/>
      <c r="AR65" s="288"/>
      <c r="AU65" s="288"/>
      <c r="AV65" s="288"/>
      <c r="AY65" s="288"/>
      <c r="AZ65" s="288"/>
      <c r="BD65" s="288"/>
      <c r="BE65" s="288"/>
      <c r="BH65" s="288"/>
      <c r="BI65" s="288"/>
      <c r="BM65" s="288"/>
      <c r="BP65" s="167"/>
      <c r="BQ65" s="167"/>
      <c r="BR65" s="167"/>
      <c r="BS65" s="167"/>
      <c r="BT65" s="167"/>
      <c r="BU65" s="167"/>
      <c r="BV65" s="288"/>
      <c r="BY65" s="288"/>
      <c r="BZ65" s="288"/>
      <c r="CA65" s="288"/>
      <c r="CB65" s="288"/>
      <c r="CC65" s="288"/>
      <c r="CD65" s="288"/>
      <c r="CE65" s="288"/>
      <c r="CF65" s="288"/>
    </row>
    <row r="66" spans="30:84" x14ac:dyDescent="0.3">
      <c r="AD66" s="288"/>
      <c r="AE66" s="288"/>
      <c r="AH66" s="288"/>
      <c r="AI66" s="288"/>
      <c r="AL66" s="288"/>
      <c r="AM66" s="288"/>
      <c r="AQ66" s="288"/>
      <c r="AR66" s="288"/>
      <c r="AU66" s="288"/>
      <c r="AV66" s="288"/>
      <c r="AY66" s="288"/>
      <c r="AZ66" s="288"/>
      <c r="BD66" s="288"/>
      <c r="BE66" s="288"/>
      <c r="BH66" s="288"/>
      <c r="BI66" s="288"/>
      <c r="BM66" s="288"/>
      <c r="BP66" s="167"/>
      <c r="BQ66" s="167"/>
      <c r="BR66" s="167"/>
      <c r="BS66" s="167"/>
      <c r="BT66" s="167"/>
      <c r="BU66" s="167"/>
      <c r="BV66" s="288"/>
      <c r="BY66" s="288"/>
      <c r="BZ66" s="288"/>
      <c r="CA66" s="288"/>
      <c r="CB66" s="288"/>
      <c r="CC66" s="288"/>
      <c r="CD66" s="288"/>
      <c r="CE66" s="288"/>
      <c r="CF66" s="288"/>
    </row>
    <row r="67" spans="30:84" x14ac:dyDescent="0.3">
      <c r="AD67" s="288"/>
      <c r="AE67" s="288"/>
      <c r="AH67" s="288"/>
      <c r="AI67" s="288"/>
      <c r="AL67" s="288"/>
      <c r="AM67" s="288"/>
      <c r="AQ67" s="288"/>
      <c r="AR67" s="288"/>
      <c r="AU67" s="288"/>
      <c r="AV67" s="288"/>
      <c r="AY67" s="288"/>
      <c r="AZ67" s="288"/>
      <c r="BD67" s="288"/>
      <c r="BE67" s="288"/>
      <c r="BH67" s="288"/>
      <c r="BI67" s="288"/>
      <c r="BM67" s="288"/>
      <c r="BP67" s="167"/>
      <c r="BQ67" s="167"/>
      <c r="BR67" s="167"/>
      <c r="BS67" s="167"/>
      <c r="BT67" s="167"/>
      <c r="BU67" s="167"/>
      <c r="BV67" s="288"/>
      <c r="BY67" s="288"/>
      <c r="BZ67" s="288"/>
      <c r="CA67" s="288"/>
      <c r="CB67" s="288"/>
      <c r="CC67" s="288"/>
      <c r="CD67" s="288"/>
      <c r="CE67" s="288"/>
      <c r="CF67" s="288"/>
    </row>
    <row r="68" spans="30:84" x14ac:dyDescent="0.3">
      <c r="AD68" s="288"/>
      <c r="AE68" s="288"/>
      <c r="AH68" s="288"/>
      <c r="AI68" s="288"/>
      <c r="AL68" s="288"/>
      <c r="AM68" s="288"/>
      <c r="AQ68" s="288"/>
      <c r="AR68" s="288"/>
      <c r="AU68" s="288"/>
      <c r="AV68" s="288"/>
      <c r="AY68" s="288"/>
      <c r="AZ68" s="288"/>
      <c r="BD68" s="288"/>
      <c r="BE68" s="288"/>
      <c r="BH68" s="288"/>
      <c r="BI68" s="288"/>
      <c r="BM68" s="288"/>
      <c r="BP68" s="167"/>
      <c r="BQ68" s="167"/>
      <c r="BR68" s="167"/>
      <c r="BS68" s="167"/>
      <c r="BT68" s="167"/>
      <c r="BU68" s="167"/>
      <c r="BV68" s="288"/>
      <c r="BY68" s="288"/>
      <c r="BZ68" s="288"/>
      <c r="CA68" s="288"/>
      <c r="CB68" s="288"/>
      <c r="CC68" s="288"/>
      <c r="CD68" s="288"/>
      <c r="CE68" s="288"/>
      <c r="CF68" s="288"/>
    </row>
    <row r="69" spans="30:84" x14ac:dyDescent="0.3">
      <c r="AD69" s="288"/>
      <c r="AE69" s="288"/>
      <c r="AH69" s="288"/>
      <c r="AI69" s="288"/>
      <c r="AL69" s="288"/>
      <c r="AM69" s="288"/>
      <c r="AQ69" s="288"/>
      <c r="AR69" s="288"/>
      <c r="AU69" s="288"/>
      <c r="AV69" s="288"/>
      <c r="AY69" s="288"/>
      <c r="AZ69" s="288"/>
      <c r="BD69" s="288"/>
      <c r="BE69" s="288"/>
      <c r="BH69" s="288"/>
      <c r="BI69" s="288"/>
      <c r="BM69" s="288"/>
      <c r="BP69" s="167"/>
      <c r="BQ69" s="167"/>
      <c r="BR69" s="167"/>
      <c r="BS69" s="167"/>
      <c r="BT69" s="167"/>
      <c r="BU69" s="167"/>
      <c r="BV69" s="288"/>
      <c r="BY69" s="288"/>
      <c r="BZ69" s="288"/>
      <c r="CA69" s="288"/>
      <c r="CB69" s="288"/>
      <c r="CC69" s="288"/>
      <c r="CD69" s="288"/>
      <c r="CE69" s="288"/>
      <c r="CF69" s="288"/>
    </row>
    <row r="70" spans="30:84" x14ac:dyDescent="0.3">
      <c r="AD70" s="288"/>
      <c r="AE70" s="288"/>
      <c r="AH70" s="288"/>
      <c r="AI70" s="288"/>
      <c r="AL70" s="288"/>
      <c r="AM70" s="288"/>
      <c r="AQ70" s="288"/>
      <c r="AR70" s="288"/>
      <c r="AU70" s="288"/>
      <c r="AV70" s="288"/>
      <c r="AY70" s="288"/>
      <c r="AZ70" s="288"/>
      <c r="BD70" s="288"/>
      <c r="BE70" s="288"/>
      <c r="BH70" s="288"/>
      <c r="BI70" s="288"/>
      <c r="BM70" s="288"/>
      <c r="BP70" s="167"/>
      <c r="BQ70" s="167"/>
      <c r="BR70" s="167"/>
      <c r="BS70" s="167"/>
      <c r="BT70" s="167"/>
      <c r="BU70" s="167"/>
      <c r="BV70" s="288"/>
      <c r="BY70" s="288"/>
      <c r="BZ70" s="288"/>
      <c r="CA70" s="288"/>
      <c r="CB70" s="288"/>
      <c r="CC70" s="288"/>
      <c r="CD70" s="288"/>
      <c r="CE70" s="288"/>
      <c r="CF70" s="288"/>
    </row>
    <row r="71" spans="30:84" x14ac:dyDescent="0.3">
      <c r="AD71" s="288"/>
      <c r="AE71" s="288"/>
      <c r="AH71" s="288"/>
      <c r="AI71" s="288"/>
      <c r="AL71" s="288"/>
      <c r="AM71" s="288"/>
      <c r="AQ71" s="288"/>
      <c r="AR71" s="288"/>
      <c r="AU71" s="288"/>
      <c r="AV71" s="288"/>
      <c r="AY71" s="288"/>
      <c r="AZ71" s="288"/>
      <c r="BD71" s="288"/>
      <c r="BE71" s="288"/>
      <c r="BH71" s="288"/>
      <c r="BI71" s="288"/>
      <c r="BM71" s="288"/>
      <c r="BP71" s="167"/>
      <c r="BQ71" s="167"/>
      <c r="BR71" s="167"/>
      <c r="BS71" s="167"/>
      <c r="BT71" s="167"/>
      <c r="BU71" s="167"/>
      <c r="BV71" s="288"/>
      <c r="BY71" s="288"/>
      <c r="BZ71" s="288"/>
      <c r="CA71" s="288"/>
      <c r="CB71" s="288"/>
      <c r="CC71" s="288"/>
      <c r="CD71" s="288"/>
      <c r="CE71" s="288"/>
      <c r="CF71" s="288"/>
    </row>
    <row r="72" spans="30:84" x14ac:dyDescent="0.3">
      <c r="AD72" s="288"/>
      <c r="AE72" s="288"/>
      <c r="AH72" s="288"/>
      <c r="AI72" s="288"/>
      <c r="AL72" s="288"/>
      <c r="AM72" s="288"/>
      <c r="AQ72" s="288"/>
      <c r="AR72" s="288"/>
      <c r="AU72" s="288"/>
      <c r="AV72" s="288"/>
      <c r="AY72" s="288"/>
      <c r="AZ72" s="288"/>
      <c r="BD72" s="288"/>
      <c r="BE72" s="288"/>
      <c r="BH72" s="288"/>
      <c r="BI72" s="288"/>
      <c r="BM72" s="288"/>
      <c r="BP72" s="167"/>
      <c r="BQ72" s="167"/>
      <c r="BR72" s="167"/>
      <c r="BS72" s="167"/>
      <c r="BT72" s="167"/>
      <c r="BU72" s="167"/>
      <c r="BV72" s="288"/>
      <c r="BY72" s="288"/>
      <c r="BZ72" s="288"/>
      <c r="CA72" s="288"/>
      <c r="CB72" s="288"/>
      <c r="CC72" s="288"/>
      <c r="CD72" s="288"/>
      <c r="CE72" s="288"/>
      <c r="CF72" s="288"/>
    </row>
    <row r="73" spans="30:84" x14ac:dyDescent="0.3">
      <c r="AD73" s="288"/>
      <c r="AE73" s="288"/>
      <c r="AH73" s="288"/>
      <c r="AI73" s="288"/>
      <c r="AL73" s="288"/>
      <c r="AM73" s="288"/>
      <c r="AQ73" s="288"/>
      <c r="AR73" s="288"/>
      <c r="AU73" s="288"/>
      <c r="AV73" s="288"/>
      <c r="AY73" s="288"/>
      <c r="AZ73" s="288"/>
      <c r="BD73" s="288"/>
      <c r="BE73" s="288"/>
      <c r="BH73" s="288"/>
      <c r="BI73" s="288"/>
      <c r="BM73" s="288"/>
      <c r="BP73" s="167"/>
      <c r="BQ73" s="167"/>
      <c r="BR73" s="167"/>
      <c r="BS73" s="167"/>
      <c r="BT73" s="167"/>
      <c r="BU73" s="167"/>
      <c r="BV73" s="288"/>
      <c r="BY73" s="288"/>
      <c r="BZ73" s="288"/>
      <c r="CA73" s="288"/>
      <c r="CB73" s="288"/>
      <c r="CC73" s="288"/>
      <c r="CD73" s="288"/>
      <c r="CE73" s="288"/>
      <c r="CF73" s="288"/>
    </row>
    <row r="74" spans="30:84" x14ac:dyDescent="0.3">
      <c r="AD74" s="288"/>
      <c r="AE74" s="288"/>
      <c r="AH74" s="288"/>
      <c r="AI74" s="288"/>
      <c r="AL74" s="288"/>
      <c r="AM74" s="288"/>
      <c r="AQ74" s="288"/>
      <c r="AR74" s="288"/>
      <c r="AU74" s="288"/>
      <c r="AV74" s="288"/>
      <c r="AY74" s="288"/>
      <c r="AZ74" s="288"/>
      <c r="BD74" s="288"/>
      <c r="BE74" s="288"/>
      <c r="BH74" s="288"/>
      <c r="BI74" s="288"/>
      <c r="BM74" s="288"/>
      <c r="BP74" s="167"/>
      <c r="BQ74" s="167"/>
      <c r="BR74" s="167"/>
      <c r="BS74" s="167"/>
      <c r="BT74" s="167"/>
      <c r="BU74" s="167"/>
      <c r="BV74" s="288"/>
      <c r="BY74" s="288"/>
      <c r="BZ74" s="288"/>
      <c r="CA74" s="288"/>
      <c r="CB74" s="288"/>
      <c r="CC74" s="288"/>
      <c r="CD74" s="288"/>
      <c r="CE74" s="288"/>
      <c r="CF74" s="288"/>
    </row>
    <row r="75" spans="30:84" x14ac:dyDescent="0.3">
      <c r="AD75" s="288"/>
      <c r="AE75" s="288"/>
      <c r="AH75" s="288"/>
      <c r="AI75" s="288"/>
      <c r="AL75" s="288"/>
      <c r="AM75" s="288"/>
      <c r="AQ75" s="288"/>
      <c r="AR75" s="288"/>
      <c r="AU75" s="288"/>
      <c r="AV75" s="288"/>
      <c r="AY75" s="288"/>
      <c r="AZ75" s="288"/>
      <c r="BD75" s="288"/>
      <c r="BE75" s="288"/>
      <c r="BH75" s="288"/>
      <c r="BI75" s="288"/>
      <c r="BM75" s="288"/>
      <c r="BP75" s="167"/>
      <c r="BQ75" s="167"/>
      <c r="BR75" s="167"/>
      <c r="BS75" s="167"/>
      <c r="BT75" s="167"/>
      <c r="BU75" s="167"/>
      <c r="BV75" s="288"/>
      <c r="BY75" s="288"/>
      <c r="BZ75" s="288"/>
      <c r="CA75" s="288"/>
      <c r="CB75" s="288"/>
      <c r="CC75" s="288"/>
      <c r="CD75" s="288"/>
      <c r="CE75" s="288"/>
      <c r="CF75" s="288"/>
    </row>
    <row r="76" spans="30:84" x14ac:dyDescent="0.3">
      <c r="AD76" s="288"/>
      <c r="AE76" s="288"/>
      <c r="AH76" s="288"/>
      <c r="AI76" s="288"/>
      <c r="AL76" s="288"/>
      <c r="AM76" s="288"/>
      <c r="AQ76" s="288"/>
      <c r="AR76" s="288"/>
      <c r="AU76" s="288"/>
      <c r="AV76" s="288"/>
      <c r="AY76" s="288"/>
      <c r="AZ76" s="288"/>
      <c r="BD76" s="288"/>
      <c r="BE76" s="288"/>
      <c r="BH76" s="288"/>
      <c r="BI76" s="288"/>
      <c r="BM76" s="288"/>
      <c r="BP76" s="167"/>
      <c r="BQ76" s="167"/>
      <c r="BR76" s="167"/>
      <c r="BS76" s="167"/>
      <c r="BT76" s="167"/>
      <c r="BU76" s="167"/>
      <c r="BV76" s="288"/>
      <c r="BY76" s="288"/>
      <c r="BZ76" s="288"/>
      <c r="CA76" s="288"/>
      <c r="CB76" s="288"/>
      <c r="CC76" s="288"/>
      <c r="CD76" s="288"/>
      <c r="CE76" s="288"/>
      <c r="CF76" s="288"/>
    </row>
    <row r="77" spans="30:84" x14ac:dyDescent="0.3">
      <c r="AD77" s="288"/>
      <c r="AE77" s="288"/>
      <c r="AH77" s="288"/>
      <c r="AI77" s="288"/>
      <c r="AL77" s="288"/>
      <c r="AM77" s="288"/>
      <c r="AQ77" s="288"/>
      <c r="AR77" s="288"/>
      <c r="AU77" s="288"/>
      <c r="AV77" s="288"/>
      <c r="AY77" s="288"/>
      <c r="AZ77" s="288"/>
      <c r="BD77" s="288"/>
      <c r="BE77" s="288"/>
      <c r="BH77" s="288"/>
      <c r="BI77" s="288"/>
      <c r="BM77" s="288"/>
      <c r="BP77" s="167"/>
      <c r="BQ77" s="167"/>
      <c r="BR77" s="167"/>
      <c r="BS77" s="167"/>
      <c r="BT77" s="167"/>
      <c r="BU77" s="167"/>
      <c r="BV77" s="288"/>
      <c r="BY77" s="288"/>
      <c r="BZ77" s="288"/>
      <c r="CA77" s="288"/>
      <c r="CB77" s="288"/>
      <c r="CC77" s="288"/>
      <c r="CD77" s="288"/>
      <c r="CE77" s="288"/>
      <c r="CF77" s="288"/>
    </row>
    <row r="78" spans="30:84" x14ac:dyDescent="0.3">
      <c r="AD78" s="288"/>
      <c r="AE78" s="288"/>
      <c r="AH78" s="288"/>
      <c r="AI78" s="288"/>
      <c r="AL78" s="288"/>
      <c r="AM78" s="288"/>
      <c r="AQ78" s="288"/>
      <c r="AR78" s="288"/>
      <c r="AU78" s="288"/>
      <c r="AV78" s="288"/>
      <c r="AY78" s="288"/>
      <c r="AZ78" s="288"/>
      <c r="BD78" s="288"/>
      <c r="BE78" s="288"/>
      <c r="BH78" s="288"/>
      <c r="BI78" s="288"/>
      <c r="BM78" s="288"/>
      <c r="BP78" s="167"/>
      <c r="BQ78" s="167"/>
      <c r="BR78" s="167"/>
      <c r="BS78" s="167"/>
      <c r="BT78" s="167"/>
      <c r="BU78" s="167"/>
      <c r="BV78" s="288"/>
      <c r="BY78" s="288"/>
      <c r="BZ78" s="288"/>
      <c r="CA78" s="288"/>
      <c r="CB78" s="288"/>
      <c r="CC78" s="288"/>
      <c r="CD78" s="288"/>
      <c r="CE78" s="288"/>
      <c r="CF78" s="288"/>
    </row>
    <row r="79" spans="30:84" x14ac:dyDescent="0.3">
      <c r="AD79" s="288"/>
      <c r="AE79" s="288"/>
      <c r="AH79" s="288"/>
      <c r="AI79" s="288"/>
      <c r="AL79" s="288"/>
      <c r="AM79" s="288"/>
      <c r="AQ79" s="288"/>
      <c r="AR79" s="288"/>
      <c r="AU79" s="288"/>
      <c r="AV79" s="288"/>
      <c r="AY79" s="288"/>
      <c r="AZ79" s="288"/>
      <c r="BD79" s="288"/>
      <c r="BE79" s="288"/>
      <c r="BH79" s="288"/>
      <c r="BI79" s="288"/>
      <c r="BM79" s="288"/>
      <c r="BP79" s="167"/>
      <c r="BQ79" s="167"/>
      <c r="BR79" s="167"/>
      <c r="BS79" s="167"/>
      <c r="BT79" s="167"/>
      <c r="BU79" s="167"/>
      <c r="BV79" s="288"/>
      <c r="BY79" s="288"/>
      <c r="BZ79" s="288"/>
      <c r="CA79" s="288"/>
      <c r="CB79" s="288"/>
      <c r="CC79" s="288"/>
      <c r="CD79" s="288"/>
      <c r="CE79" s="288"/>
      <c r="CF79" s="288"/>
    </row>
    <row r="80" spans="30:84" x14ac:dyDescent="0.3">
      <c r="AD80" s="288"/>
      <c r="AE80" s="288"/>
      <c r="AH80" s="288"/>
      <c r="AI80" s="288"/>
      <c r="AL80" s="288"/>
      <c r="AM80" s="288"/>
      <c r="AQ80" s="288"/>
      <c r="AR80" s="288"/>
      <c r="AU80" s="288"/>
      <c r="AV80" s="288"/>
      <c r="AY80" s="288"/>
      <c r="AZ80" s="288"/>
      <c r="BD80" s="288"/>
      <c r="BE80" s="288"/>
      <c r="BH80" s="288"/>
      <c r="BI80" s="288"/>
      <c r="BM80" s="288"/>
      <c r="BP80" s="167"/>
      <c r="BQ80" s="167"/>
      <c r="BR80" s="167"/>
      <c r="BS80" s="167"/>
      <c r="BT80" s="167"/>
      <c r="BU80" s="167"/>
      <c r="BV80" s="288"/>
      <c r="BY80" s="288"/>
      <c r="BZ80" s="288"/>
      <c r="CA80" s="288"/>
      <c r="CB80" s="288"/>
      <c r="CC80" s="288"/>
      <c r="CD80" s="288"/>
      <c r="CE80" s="288"/>
      <c r="CF80" s="288"/>
    </row>
    <row r="81" spans="30:84" x14ac:dyDescent="0.3">
      <c r="AD81" s="288"/>
      <c r="AE81" s="288"/>
      <c r="AH81" s="288"/>
      <c r="AI81" s="288"/>
      <c r="AL81" s="288"/>
      <c r="AM81" s="288"/>
      <c r="AQ81" s="288"/>
      <c r="AR81" s="288"/>
      <c r="AU81" s="288"/>
      <c r="AV81" s="288"/>
      <c r="AY81" s="288"/>
      <c r="AZ81" s="288"/>
      <c r="BD81" s="288"/>
      <c r="BE81" s="288"/>
      <c r="BH81" s="288"/>
      <c r="BI81" s="288"/>
      <c r="BM81" s="288"/>
      <c r="BP81" s="167"/>
      <c r="BQ81" s="167"/>
      <c r="BR81" s="167"/>
      <c r="BS81" s="167"/>
      <c r="BT81" s="167"/>
      <c r="BU81" s="167"/>
      <c r="BV81" s="288"/>
      <c r="BY81" s="288"/>
      <c r="BZ81" s="288"/>
      <c r="CA81" s="288"/>
      <c r="CB81" s="288"/>
      <c r="CC81" s="288"/>
      <c r="CD81" s="288"/>
      <c r="CE81" s="288"/>
      <c r="CF81" s="288"/>
    </row>
    <row r="82" spans="30:84" x14ac:dyDescent="0.3">
      <c r="AD82" s="288"/>
      <c r="AE82" s="288"/>
      <c r="AH82" s="288"/>
      <c r="AI82" s="288"/>
      <c r="AL82" s="288"/>
      <c r="AM82" s="288"/>
      <c r="AQ82" s="288"/>
      <c r="AR82" s="288"/>
      <c r="AU82" s="288"/>
      <c r="AV82" s="288"/>
      <c r="AY82" s="288"/>
      <c r="AZ82" s="288"/>
      <c r="BD82" s="288"/>
      <c r="BE82" s="288"/>
      <c r="BH82" s="288"/>
      <c r="BI82" s="288"/>
      <c r="BM82" s="288"/>
      <c r="BP82" s="167"/>
      <c r="BQ82" s="167"/>
      <c r="BR82" s="167"/>
      <c r="BS82" s="167"/>
      <c r="BT82" s="167"/>
      <c r="BU82" s="167"/>
      <c r="BV82" s="288"/>
      <c r="BY82" s="288"/>
      <c r="BZ82" s="288"/>
      <c r="CA82" s="288"/>
      <c r="CB82" s="288"/>
      <c r="CC82" s="288"/>
      <c r="CD82" s="288"/>
      <c r="CE82" s="288"/>
      <c r="CF82" s="288"/>
    </row>
    <row r="83" spans="30:84" x14ac:dyDescent="0.3">
      <c r="AD83" s="288"/>
      <c r="AE83" s="288"/>
      <c r="AH83" s="288"/>
      <c r="AI83" s="288"/>
      <c r="AL83" s="288"/>
      <c r="AM83" s="288"/>
      <c r="AQ83" s="288"/>
      <c r="AR83" s="288"/>
      <c r="AU83" s="288"/>
      <c r="AV83" s="288"/>
      <c r="AY83" s="288"/>
      <c r="AZ83" s="288"/>
      <c r="BD83" s="288"/>
      <c r="BE83" s="288"/>
      <c r="BH83" s="288"/>
      <c r="BI83" s="288"/>
      <c r="BM83" s="288"/>
      <c r="BP83" s="167"/>
      <c r="BQ83" s="167"/>
      <c r="BR83" s="167"/>
      <c r="BS83" s="167"/>
      <c r="BT83" s="167"/>
      <c r="BU83" s="167"/>
      <c r="BV83" s="288"/>
      <c r="BY83" s="288"/>
      <c r="BZ83" s="288"/>
      <c r="CA83" s="288"/>
      <c r="CB83" s="288"/>
      <c r="CC83" s="288"/>
      <c r="CD83" s="288"/>
      <c r="CE83" s="288"/>
      <c r="CF83" s="288"/>
    </row>
    <row r="84" spans="30:84" x14ac:dyDescent="0.3">
      <c r="AD84" s="288"/>
      <c r="AE84" s="288"/>
      <c r="AH84" s="288"/>
      <c r="AI84" s="288"/>
      <c r="AL84" s="288"/>
      <c r="AM84" s="288"/>
      <c r="AQ84" s="288"/>
      <c r="AR84" s="288"/>
      <c r="AU84" s="288"/>
      <c r="AV84" s="288"/>
      <c r="AY84" s="288"/>
      <c r="AZ84" s="288"/>
      <c r="BD84" s="288"/>
      <c r="BE84" s="288"/>
      <c r="BH84" s="288"/>
      <c r="BI84" s="288"/>
      <c r="BM84" s="288"/>
      <c r="BP84" s="167"/>
      <c r="BQ84" s="167"/>
      <c r="BR84" s="167"/>
      <c r="BS84" s="167"/>
      <c r="BT84" s="167"/>
      <c r="BU84" s="167"/>
      <c r="BV84" s="288"/>
      <c r="BY84" s="288"/>
      <c r="BZ84" s="288"/>
      <c r="CA84" s="288"/>
      <c r="CB84" s="288"/>
      <c r="CC84" s="288"/>
      <c r="CD84" s="288"/>
      <c r="CE84" s="288"/>
      <c r="CF84" s="288"/>
    </row>
    <row r="85" spans="30:84" x14ac:dyDescent="0.3">
      <c r="AD85" s="288"/>
      <c r="AE85" s="288"/>
      <c r="AH85" s="288"/>
      <c r="AI85" s="288"/>
      <c r="AL85" s="288"/>
      <c r="AM85" s="288"/>
      <c r="AQ85" s="288"/>
      <c r="AR85" s="288"/>
      <c r="AU85" s="288"/>
      <c r="AV85" s="288"/>
      <c r="AY85" s="288"/>
      <c r="AZ85" s="288"/>
      <c r="BD85" s="288"/>
      <c r="BE85" s="288"/>
      <c r="BH85" s="288"/>
      <c r="BI85" s="288"/>
      <c r="BM85" s="288"/>
      <c r="BP85" s="167"/>
      <c r="BQ85" s="167"/>
      <c r="BR85" s="167"/>
      <c r="BS85" s="167"/>
      <c r="BT85" s="167"/>
      <c r="BU85" s="167"/>
      <c r="BV85" s="288"/>
      <c r="BY85" s="288"/>
      <c r="BZ85" s="288"/>
      <c r="CA85" s="288"/>
      <c r="CB85" s="288"/>
      <c r="CC85" s="288"/>
      <c r="CD85" s="288"/>
      <c r="CE85" s="288"/>
      <c r="CF85" s="288"/>
    </row>
    <row r="86" spans="30:84" x14ac:dyDescent="0.3">
      <c r="AD86" s="288"/>
      <c r="AE86" s="288"/>
      <c r="AH86" s="288"/>
      <c r="AI86" s="288"/>
      <c r="AL86" s="288"/>
      <c r="AM86" s="288"/>
      <c r="AQ86" s="288"/>
      <c r="AR86" s="288"/>
      <c r="AU86" s="288"/>
      <c r="AV86" s="288"/>
      <c r="AY86" s="288"/>
      <c r="AZ86" s="288"/>
      <c r="BD86" s="288"/>
      <c r="BE86" s="288"/>
      <c r="BH86" s="288"/>
      <c r="BI86" s="288"/>
      <c r="BM86" s="288"/>
      <c r="BP86" s="167"/>
      <c r="BQ86" s="167"/>
      <c r="BR86" s="167"/>
      <c r="BS86" s="167"/>
      <c r="BT86" s="167"/>
      <c r="BU86" s="167"/>
      <c r="BV86" s="288"/>
      <c r="BY86" s="288"/>
      <c r="BZ86" s="288"/>
      <c r="CA86" s="288"/>
      <c r="CB86" s="288"/>
      <c r="CC86" s="288"/>
      <c r="CD86" s="288"/>
      <c r="CE86" s="288"/>
      <c r="CF86" s="288"/>
    </row>
    <row r="87" spans="30:84" x14ac:dyDescent="0.3">
      <c r="AD87" s="288"/>
      <c r="AE87" s="288"/>
      <c r="AH87" s="288"/>
      <c r="AI87" s="288"/>
      <c r="AL87" s="288"/>
      <c r="AM87" s="288"/>
      <c r="AQ87" s="288"/>
      <c r="AR87" s="288"/>
      <c r="AU87" s="288"/>
      <c r="AV87" s="288"/>
      <c r="AY87" s="288"/>
      <c r="AZ87" s="288"/>
      <c r="BD87" s="288"/>
      <c r="BE87" s="288"/>
      <c r="BH87" s="288"/>
      <c r="BI87" s="288"/>
      <c r="BM87" s="288"/>
      <c r="BP87" s="167"/>
      <c r="BQ87" s="167"/>
      <c r="BR87" s="167"/>
      <c r="BS87" s="167"/>
      <c r="BT87" s="167"/>
      <c r="BU87" s="167"/>
      <c r="BV87" s="288"/>
      <c r="BY87" s="288"/>
      <c r="BZ87" s="288"/>
      <c r="CA87" s="288"/>
      <c r="CB87" s="288"/>
      <c r="CC87" s="288"/>
      <c r="CD87" s="288"/>
      <c r="CE87" s="288"/>
      <c r="CF87" s="288"/>
    </row>
    <row r="88" spans="30:84" x14ac:dyDescent="0.3">
      <c r="AD88" s="288"/>
      <c r="AE88" s="288"/>
      <c r="AH88" s="288"/>
      <c r="AI88" s="288"/>
      <c r="AL88" s="288"/>
      <c r="AM88" s="288"/>
      <c r="AQ88" s="288"/>
      <c r="AR88" s="288"/>
      <c r="AU88" s="288"/>
      <c r="AV88" s="288"/>
      <c r="AY88" s="288"/>
      <c r="AZ88" s="288"/>
      <c r="BD88" s="288"/>
      <c r="BE88" s="288"/>
      <c r="BH88" s="288"/>
      <c r="BI88" s="288"/>
      <c r="BM88" s="288"/>
      <c r="BP88" s="167"/>
      <c r="BQ88" s="167"/>
      <c r="BR88" s="167"/>
      <c r="BS88" s="167"/>
      <c r="BT88" s="167"/>
      <c r="BU88" s="167"/>
      <c r="BV88" s="288"/>
      <c r="BY88" s="288"/>
      <c r="BZ88" s="288"/>
      <c r="CA88" s="288"/>
      <c r="CB88" s="288"/>
      <c r="CC88" s="288"/>
      <c r="CD88" s="288"/>
      <c r="CE88" s="288"/>
      <c r="CF88" s="288"/>
    </row>
    <row r="89" spans="30:84" x14ac:dyDescent="0.3">
      <c r="AD89" s="288"/>
      <c r="AE89" s="288"/>
      <c r="AH89" s="288"/>
      <c r="AI89" s="288"/>
      <c r="AL89" s="288"/>
      <c r="AM89" s="288"/>
      <c r="AQ89" s="288"/>
      <c r="AR89" s="288"/>
      <c r="AU89" s="288"/>
      <c r="AV89" s="288"/>
      <c r="AY89" s="288"/>
      <c r="AZ89" s="288"/>
      <c r="BD89" s="288"/>
      <c r="BE89" s="288"/>
      <c r="BH89" s="288"/>
      <c r="BI89" s="288"/>
      <c r="BM89" s="288"/>
      <c r="BP89" s="167"/>
      <c r="BQ89" s="167"/>
      <c r="BR89" s="167"/>
      <c r="BS89" s="167"/>
      <c r="BT89" s="167"/>
      <c r="BU89" s="167"/>
      <c r="BV89" s="288"/>
      <c r="BY89" s="288"/>
      <c r="BZ89" s="288"/>
      <c r="CA89" s="288"/>
      <c r="CB89" s="288"/>
      <c r="CC89" s="288"/>
      <c r="CD89" s="288"/>
      <c r="CE89" s="288"/>
      <c r="CF89" s="288"/>
    </row>
    <row r="90" spans="30:84" x14ac:dyDescent="0.3">
      <c r="AD90" s="288"/>
      <c r="AE90" s="288"/>
      <c r="AH90" s="288"/>
      <c r="AI90" s="288"/>
      <c r="AL90" s="288"/>
      <c r="AM90" s="288"/>
      <c r="AQ90" s="288"/>
      <c r="AR90" s="288"/>
      <c r="AU90" s="288"/>
      <c r="AV90" s="288"/>
      <c r="AY90" s="288"/>
      <c r="AZ90" s="288"/>
      <c r="BD90" s="288"/>
      <c r="BE90" s="288"/>
      <c r="BH90" s="288"/>
      <c r="BI90" s="288"/>
      <c r="BM90" s="288"/>
      <c r="BP90" s="167"/>
      <c r="BQ90" s="167"/>
      <c r="BR90" s="167"/>
      <c r="BS90" s="167"/>
      <c r="BT90" s="167"/>
      <c r="BU90" s="167"/>
      <c r="BV90" s="288"/>
      <c r="BY90" s="288"/>
      <c r="BZ90" s="288"/>
      <c r="CA90" s="288"/>
      <c r="CB90" s="288"/>
      <c r="CC90" s="288"/>
      <c r="CD90" s="288"/>
      <c r="CE90" s="288"/>
      <c r="CF90" s="288"/>
    </row>
    <row r="91" spans="30:84" x14ac:dyDescent="0.3">
      <c r="AD91" s="288"/>
      <c r="AE91" s="288"/>
      <c r="AH91" s="288"/>
      <c r="AI91" s="288"/>
      <c r="AL91" s="288"/>
      <c r="AM91" s="288"/>
      <c r="AQ91" s="288"/>
      <c r="AR91" s="288"/>
      <c r="AU91" s="288"/>
      <c r="AV91" s="288"/>
      <c r="AY91" s="288"/>
      <c r="AZ91" s="288"/>
      <c r="BD91" s="288"/>
      <c r="BE91" s="288"/>
      <c r="BH91" s="288"/>
      <c r="BI91" s="288"/>
      <c r="BM91" s="288"/>
      <c r="BP91" s="167"/>
      <c r="BQ91" s="167"/>
      <c r="BR91" s="167"/>
      <c r="BS91" s="167"/>
      <c r="BT91" s="167"/>
      <c r="BU91" s="167"/>
      <c r="BV91" s="288"/>
      <c r="BY91" s="288"/>
      <c r="BZ91" s="288"/>
      <c r="CA91" s="288"/>
      <c r="CB91" s="288"/>
      <c r="CC91" s="288"/>
      <c r="CD91" s="288"/>
      <c r="CE91" s="288"/>
      <c r="CF91" s="288"/>
    </row>
    <row r="92" spans="30:84" x14ac:dyDescent="0.3">
      <c r="AD92" s="288"/>
      <c r="AE92" s="288"/>
      <c r="AH92" s="288"/>
      <c r="AI92" s="288"/>
      <c r="AL92" s="288"/>
      <c r="AM92" s="288"/>
      <c r="AQ92" s="288"/>
      <c r="AR92" s="288"/>
      <c r="AU92" s="288"/>
      <c r="AV92" s="288"/>
      <c r="AY92" s="288"/>
      <c r="AZ92" s="288"/>
      <c r="BD92" s="288"/>
      <c r="BE92" s="288"/>
      <c r="BH92" s="288"/>
      <c r="BI92" s="288"/>
      <c r="BM92" s="288"/>
      <c r="BP92" s="167"/>
      <c r="BQ92" s="167"/>
      <c r="BR92" s="167"/>
      <c r="BS92" s="167"/>
      <c r="BT92" s="167"/>
      <c r="BU92" s="167"/>
      <c r="BV92" s="288"/>
      <c r="BY92" s="288"/>
      <c r="BZ92" s="288"/>
      <c r="CA92" s="288"/>
      <c r="CB92" s="288"/>
      <c r="CC92" s="288"/>
      <c r="CD92" s="288"/>
      <c r="CE92" s="288"/>
      <c r="CF92" s="288"/>
    </row>
    <row r="93" spans="30:84" x14ac:dyDescent="0.3">
      <c r="AD93" s="288"/>
      <c r="AE93" s="288"/>
      <c r="AH93" s="288"/>
      <c r="AI93" s="288"/>
      <c r="AL93" s="288"/>
      <c r="AM93" s="288"/>
      <c r="AQ93" s="288"/>
      <c r="AR93" s="288"/>
      <c r="AU93" s="288"/>
      <c r="AV93" s="288"/>
      <c r="AY93" s="288"/>
      <c r="AZ93" s="288"/>
      <c r="BD93" s="288"/>
      <c r="BE93" s="288"/>
      <c r="BH93" s="288"/>
      <c r="BI93" s="288"/>
      <c r="BM93" s="288"/>
      <c r="BP93" s="167"/>
      <c r="BQ93" s="167"/>
      <c r="BR93" s="167"/>
      <c r="BS93" s="167"/>
      <c r="BT93" s="167"/>
      <c r="BU93" s="167"/>
      <c r="BV93" s="288"/>
      <c r="BY93" s="288"/>
      <c r="BZ93" s="288"/>
      <c r="CA93" s="288"/>
      <c r="CB93" s="288"/>
      <c r="CC93" s="288"/>
      <c r="CD93" s="288"/>
      <c r="CE93" s="288"/>
      <c r="CF93" s="288"/>
    </row>
    <row r="94" spans="30:84" x14ac:dyDescent="0.3">
      <c r="AD94" s="288"/>
      <c r="AE94" s="288"/>
      <c r="AH94" s="288"/>
      <c r="AI94" s="288"/>
      <c r="AL94" s="288"/>
      <c r="AM94" s="288"/>
      <c r="AQ94" s="288"/>
      <c r="AR94" s="288"/>
      <c r="AU94" s="288"/>
      <c r="AV94" s="288"/>
      <c r="AY94" s="288"/>
      <c r="AZ94" s="288"/>
      <c r="BD94" s="288"/>
      <c r="BE94" s="288"/>
      <c r="BH94" s="288"/>
      <c r="BI94" s="288"/>
      <c r="BM94" s="288"/>
      <c r="BP94" s="167"/>
      <c r="BQ94" s="167"/>
      <c r="BR94" s="167"/>
      <c r="BS94" s="167"/>
      <c r="BT94" s="167"/>
      <c r="BU94" s="167"/>
      <c r="BV94" s="288"/>
      <c r="BY94" s="288"/>
      <c r="BZ94" s="288"/>
      <c r="CA94" s="288"/>
      <c r="CB94" s="288"/>
      <c r="CC94" s="288"/>
      <c r="CD94" s="288"/>
      <c r="CE94" s="288"/>
      <c r="CF94" s="288"/>
    </row>
    <row r="95" spans="30:84" x14ac:dyDescent="0.3">
      <c r="AD95" s="288"/>
      <c r="AE95" s="288"/>
      <c r="AH95" s="288"/>
      <c r="AI95" s="288"/>
      <c r="AL95" s="288"/>
      <c r="AM95" s="288"/>
      <c r="AQ95" s="288"/>
      <c r="AR95" s="288"/>
      <c r="AU95" s="288"/>
      <c r="AV95" s="288"/>
      <c r="AY95" s="288"/>
      <c r="AZ95" s="288"/>
      <c r="BD95" s="288"/>
      <c r="BE95" s="288"/>
      <c r="BH95" s="288"/>
      <c r="BI95" s="288"/>
      <c r="BM95" s="288"/>
      <c r="BP95" s="167"/>
      <c r="BQ95" s="167"/>
      <c r="BR95" s="167"/>
      <c r="BS95" s="167"/>
      <c r="BT95" s="167"/>
      <c r="BU95" s="167"/>
      <c r="BV95" s="288"/>
      <c r="BY95" s="288"/>
      <c r="BZ95" s="288"/>
      <c r="CA95" s="288"/>
      <c r="CB95" s="288"/>
      <c r="CC95" s="288"/>
      <c r="CD95" s="288"/>
      <c r="CE95" s="288"/>
      <c r="CF95" s="288"/>
    </row>
    <row r="96" spans="30:84" x14ac:dyDescent="0.3">
      <c r="AD96" s="288"/>
      <c r="AE96" s="288"/>
      <c r="AH96" s="288"/>
      <c r="AI96" s="288"/>
      <c r="AL96" s="288"/>
      <c r="AM96" s="288"/>
      <c r="AQ96" s="288"/>
      <c r="AR96" s="288"/>
      <c r="AU96" s="288"/>
      <c r="AV96" s="288"/>
      <c r="AY96" s="288"/>
      <c r="AZ96" s="288"/>
      <c r="BD96" s="288"/>
      <c r="BE96" s="288"/>
      <c r="BH96" s="288"/>
      <c r="BI96" s="288"/>
      <c r="BM96" s="288"/>
      <c r="BP96" s="167"/>
      <c r="BQ96" s="167"/>
      <c r="BR96" s="167"/>
      <c r="BS96" s="167"/>
      <c r="BT96" s="167"/>
      <c r="BU96" s="167"/>
      <c r="BV96" s="288"/>
      <c r="BY96" s="288"/>
      <c r="BZ96" s="288"/>
      <c r="CA96" s="288"/>
      <c r="CB96" s="288"/>
      <c r="CC96" s="288"/>
      <c r="CD96" s="288"/>
      <c r="CE96" s="288"/>
      <c r="CF96" s="288"/>
    </row>
    <row r="97" spans="30:84" x14ac:dyDescent="0.3">
      <c r="AD97" s="288"/>
      <c r="AE97" s="288"/>
      <c r="AH97" s="288"/>
      <c r="AI97" s="288"/>
      <c r="AL97" s="288"/>
      <c r="AM97" s="288"/>
      <c r="AQ97" s="288"/>
      <c r="AR97" s="288"/>
      <c r="AU97" s="288"/>
      <c r="AV97" s="288"/>
      <c r="AY97" s="288"/>
      <c r="AZ97" s="288"/>
      <c r="BD97" s="288"/>
      <c r="BE97" s="288"/>
      <c r="BH97" s="288"/>
      <c r="BI97" s="288"/>
      <c r="BM97" s="288"/>
      <c r="BP97" s="167"/>
      <c r="BQ97" s="167"/>
      <c r="BR97" s="167"/>
      <c r="BS97" s="167"/>
      <c r="BT97" s="167"/>
      <c r="BU97" s="167"/>
      <c r="BV97" s="288"/>
      <c r="BY97" s="288"/>
      <c r="BZ97" s="288"/>
      <c r="CA97" s="288"/>
      <c r="CB97" s="288"/>
      <c r="CC97" s="288"/>
      <c r="CD97" s="288"/>
      <c r="CE97" s="288"/>
      <c r="CF97" s="288"/>
    </row>
    <row r="98" spans="30:84" x14ac:dyDescent="0.3">
      <c r="AD98" s="288"/>
      <c r="AE98" s="288"/>
      <c r="AH98" s="288"/>
      <c r="AI98" s="288"/>
      <c r="AL98" s="288"/>
      <c r="AM98" s="288"/>
      <c r="AQ98" s="288"/>
      <c r="AR98" s="288"/>
      <c r="AU98" s="288"/>
      <c r="AV98" s="288"/>
      <c r="AY98" s="288"/>
      <c r="AZ98" s="288"/>
      <c r="BD98" s="288"/>
      <c r="BE98" s="288"/>
      <c r="BH98" s="288"/>
      <c r="BI98" s="288"/>
      <c r="BM98" s="288"/>
      <c r="BP98" s="167"/>
      <c r="BQ98" s="167"/>
      <c r="BR98" s="167"/>
      <c r="BS98" s="167"/>
      <c r="BT98" s="167"/>
      <c r="BU98" s="167"/>
      <c r="BV98" s="288"/>
      <c r="BY98" s="288"/>
      <c r="BZ98" s="288"/>
      <c r="CA98" s="288"/>
      <c r="CB98" s="288"/>
      <c r="CC98" s="288"/>
      <c r="CD98" s="288"/>
      <c r="CE98" s="288"/>
      <c r="CF98" s="288"/>
    </row>
    <row r="99" spans="30:84" x14ac:dyDescent="0.3">
      <c r="AD99" s="288"/>
      <c r="AE99" s="288"/>
      <c r="AH99" s="288"/>
      <c r="AI99" s="288"/>
      <c r="AL99" s="288"/>
      <c r="AM99" s="288"/>
      <c r="AQ99" s="288"/>
      <c r="AR99" s="288"/>
      <c r="AU99" s="288"/>
      <c r="AV99" s="288"/>
      <c r="AY99" s="288"/>
      <c r="AZ99" s="288"/>
      <c r="BD99" s="288"/>
      <c r="BE99" s="288"/>
      <c r="BH99" s="288"/>
      <c r="BI99" s="288"/>
      <c r="BM99" s="288"/>
      <c r="BP99" s="167"/>
      <c r="BQ99" s="167"/>
      <c r="BR99" s="167"/>
      <c r="BS99" s="167"/>
      <c r="BT99" s="167"/>
      <c r="BU99" s="167"/>
      <c r="BV99" s="288"/>
      <c r="BY99" s="288"/>
      <c r="BZ99" s="288"/>
      <c r="CA99" s="288"/>
      <c r="CB99" s="288"/>
      <c r="CC99" s="288"/>
      <c r="CD99" s="288"/>
      <c r="CE99" s="288"/>
      <c r="CF99" s="288"/>
    </row>
    <row r="100" spans="30:84" x14ac:dyDescent="0.3">
      <c r="AD100" s="288"/>
      <c r="AE100" s="288"/>
      <c r="AH100" s="288"/>
      <c r="AI100" s="288"/>
      <c r="AL100" s="288"/>
      <c r="AM100" s="288"/>
      <c r="AQ100" s="288"/>
      <c r="AR100" s="288"/>
      <c r="AU100" s="288"/>
      <c r="AV100" s="288"/>
      <c r="AY100" s="288"/>
      <c r="AZ100" s="288"/>
      <c r="BD100" s="288"/>
      <c r="BE100" s="288"/>
      <c r="BH100" s="288"/>
      <c r="BI100" s="288"/>
      <c r="BM100" s="288"/>
      <c r="BP100" s="167"/>
      <c r="BQ100" s="167"/>
      <c r="BR100" s="167"/>
      <c r="BS100" s="167"/>
      <c r="BT100" s="167"/>
      <c r="BU100" s="167"/>
      <c r="BV100" s="288"/>
      <c r="BY100" s="288"/>
      <c r="BZ100" s="288"/>
      <c r="CA100" s="288"/>
      <c r="CB100" s="288"/>
      <c r="CC100" s="288"/>
      <c r="CD100" s="288"/>
      <c r="CE100" s="288"/>
      <c r="CF100" s="288"/>
    </row>
    <row r="101" spans="30:84" x14ac:dyDescent="0.3">
      <c r="AD101" s="288"/>
      <c r="AE101" s="288"/>
      <c r="AH101" s="288"/>
      <c r="AI101" s="288"/>
      <c r="AL101" s="288"/>
      <c r="AM101" s="288"/>
      <c r="AQ101" s="288"/>
      <c r="AR101" s="288"/>
      <c r="AU101" s="288"/>
      <c r="AV101" s="288"/>
      <c r="AY101" s="288"/>
      <c r="AZ101" s="288"/>
      <c r="BD101" s="288"/>
      <c r="BE101" s="288"/>
      <c r="BH101" s="288"/>
      <c r="BI101" s="288"/>
      <c r="BM101" s="288"/>
      <c r="BP101" s="167"/>
      <c r="BQ101" s="167"/>
      <c r="BR101" s="167"/>
      <c r="BS101" s="167"/>
      <c r="BT101" s="167"/>
      <c r="BU101" s="167"/>
      <c r="BV101" s="288"/>
      <c r="BY101" s="288"/>
      <c r="BZ101" s="288"/>
      <c r="CA101" s="288"/>
      <c r="CB101" s="288"/>
      <c r="CC101" s="288"/>
      <c r="CD101" s="288"/>
      <c r="CE101" s="288"/>
      <c r="CF101" s="288"/>
    </row>
    <row r="102" spans="30:84" x14ac:dyDescent="0.3">
      <c r="AD102" s="288"/>
      <c r="AE102" s="288"/>
      <c r="AH102" s="288"/>
      <c r="AI102" s="288"/>
      <c r="AL102" s="288"/>
      <c r="AM102" s="288"/>
      <c r="AQ102" s="288"/>
      <c r="AR102" s="288"/>
      <c r="AU102" s="288"/>
      <c r="AV102" s="288"/>
      <c r="AY102" s="288"/>
      <c r="AZ102" s="288"/>
      <c r="BD102" s="288"/>
      <c r="BE102" s="288"/>
      <c r="BH102" s="288"/>
      <c r="BI102" s="288"/>
      <c r="BM102" s="288"/>
      <c r="BP102" s="167"/>
      <c r="BQ102" s="167"/>
      <c r="BR102" s="167"/>
      <c r="BS102" s="167"/>
      <c r="BT102" s="167"/>
      <c r="BU102" s="167"/>
      <c r="BV102" s="288"/>
      <c r="BY102" s="288"/>
      <c r="BZ102" s="288"/>
      <c r="CA102" s="288"/>
      <c r="CB102" s="288"/>
      <c r="CC102" s="288"/>
      <c r="CD102" s="288"/>
      <c r="CE102" s="288"/>
      <c r="CF102" s="288"/>
    </row>
    <row r="103" spans="30:84" x14ac:dyDescent="0.3">
      <c r="AD103" s="288"/>
      <c r="AE103" s="288"/>
      <c r="AH103" s="288"/>
      <c r="AI103" s="288"/>
      <c r="AL103" s="288"/>
      <c r="AM103" s="288"/>
      <c r="AQ103" s="288"/>
      <c r="AR103" s="288"/>
      <c r="AU103" s="288"/>
      <c r="AV103" s="288"/>
      <c r="AY103" s="288"/>
      <c r="AZ103" s="288"/>
      <c r="BD103" s="288"/>
      <c r="BE103" s="288"/>
      <c r="BH103" s="288"/>
      <c r="BI103" s="288"/>
      <c r="BM103" s="288"/>
      <c r="BP103" s="167"/>
      <c r="BQ103" s="167"/>
      <c r="BR103" s="167"/>
      <c r="BS103" s="167"/>
      <c r="BT103" s="167"/>
      <c r="BU103" s="167"/>
      <c r="BV103" s="288"/>
      <c r="BY103" s="288"/>
      <c r="BZ103" s="288"/>
      <c r="CA103" s="288"/>
      <c r="CB103" s="288"/>
      <c r="CC103" s="288"/>
      <c r="CD103" s="288"/>
      <c r="CE103" s="288"/>
      <c r="CF103" s="288"/>
    </row>
    <row r="104" spans="30:84" x14ac:dyDescent="0.3">
      <c r="AD104" s="288"/>
      <c r="AE104" s="288"/>
      <c r="AH104" s="288"/>
      <c r="AI104" s="288"/>
      <c r="AL104" s="288"/>
      <c r="AM104" s="288"/>
      <c r="AQ104" s="288"/>
      <c r="AR104" s="288"/>
      <c r="AU104" s="288"/>
      <c r="AV104" s="288"/>
      <c r="AY104" s="288"/>
      <c r="AZ104" s="288"/>
      <c r="BD104" s="288"/>
      <c r="BE104" s="288"/>
      <c r="BH104" s="288"/>
      <c r="BI104" s="288"/>
      <c r="BM104" s="288"/>
      <c r="BP104" s="167"/>
      <c r="BQ104" s="167"/>
      <c r="BR104" s="167"/>
      <c r="BS104" s="167"/>
      <c r="BT104" s="167"/>
      <c r="BU104" s="167"/>
      <c r="BV104" s="288"/>
      <c r="BY104" s="288"/>
      <c r="BZ104" s="288"/>
      <c r="CA104" s="288"/>
      <c r="CB104" s="288"/>
      <c r="CC104" s="288"/>
      <c r="CD104" s="288"/>
      <c r="CE104" s="288"/>
      <c r="CF104" s="288"/>
    </row>
    <row r="105" spans="30:84" x14ac:dyDescent="0.3">
      <c r="AD105" s="288"/>
      <c r="AE105" s="288"/>
      <c r="AH105" s="288"/>
      <c r="AI105" s="288"/>
      <c r="AL105" s="288"/>
      <c r="AM105" s="288"/>
      <c r="AQ105" s="288"/>
      <c r="AR105" s="288"/>
      <c r="AU105" s="288"/>
      <c r="AV105" s="288"/>
      <c r="AY105" s="288"/>
      <c r="AZ105" s="288"/>
      <c r="BD105" s="288"/>
      <c r="BE105" s="288"/>
      <c r="BH105" s="288"/>
      <c r="BI105" s="288"/>
      <c r="BM105" s="288"/>
      <c r="BP105" s="167"/>
      <c r="BQ105" s="167"/>
      <c r="BR105" s="167"/>
      <c r="BS105" s="167"/>
      <c r="BT105" s="167"/>
      <c r="BU105" s="167"/>
      <c r="BV105" s="288"/>
      <c r="BY105" s="288"/>
      <c r="BZ105" s="288"/>
      <c r="CA105" s="288"/>
      <c r="CB105" s="288"/>
      <c r="CC105" s="288"/>
      <c r="CD105" s="288"/>
      <c r="CE105" s="288"/>
      <c r="CF105" s="288"/>
    </row>
    <row r="106" spans="30:84" x14ac:dyDescent="0.3">
      <c r="AD106" s="288"/>
      <c r="AE106" s="288"/>
      <c r="AH106" s="288"/>
      <c r="AI106" s="288"/>
      <c r="AL106" s="288"/>
      <c r="AM106" s="288"/>
      <c r="AQ106" s="288"/>
      <c r="AR106" s="288"/>
      <c r="AU106" s="288"/>
      <c r="AV106" s="288"/>
      <c r="AY106" s="288"/>
      <c r="AZ106" s="288"/>
      <c r="BD106" s="288"/>
      <c r="BE106" s="288"/>
      <c r="BH106" s="288"/>
      <c r="BI106" s="288"/>
      <c r="BM106" s="288"/>
      <c r="BP106" s="167"/>
      <c r="BQ106" s="167"/>
      <c r="BR106" s="167"/>
      <c r="BS106" s="167"/>
      <c r="BT106" s="167"/>
      <c r="BU106" s="167"/>
      <c r="BV106" s="288"/>
      <c r="BY106" s="288"/>
      <c r="BZ106" s="288"/>
      <c r="CA106" s="288"/>
      <c r="CB106" s="288"/>
      <c r="CC106" s="288"/>
      <c r="CD106" s="288"/>
      <c r="CE106" s="288"/>
      <c r="CF106" s="288"/>
    </row>
    <row r="107" spans="30:84" x14ac:dyDescent="0.3">
      <c r="AD107" s="288"/>
      <c r="AE107" s="288"/>
      <c r="AH107" s="288"/>
      <c r="AI107" s="288"/>
      <c r="AL107" s="288"/>
      <c r="AM107" s="288"/>
      <c r="AQ107" s="288"/>
      <c r="AR107" s="288"/>
      <c r="AU107" s="288"/>
      <c r="AV107" s="288"/>
      <c r="AY107" s="288"/>
      <c r="AZ107" s="288"/>
      <c r="BD107" s="288"/>
      <c r="BE107" s="288"/>
      <c r="BH107" s="288"/>
      <c r="BI107" s="288"/>
      <c r="BM107" s="288"/>
      <c r="BP107" s="167"/>
      <c r="BQ107" s="167"/>
      <c r="BR107" s="167"/>
      <c r="BS107" s="167"/>
      <c r="BT107" s="167"/>
      <c r="BU107" s="167"/>
      <c r="BV107" s="288"/>
      <c r="BY107" s="288"/>
      <c r="BZ107" s="288"/>
      <c r="CA107" s="288"/>
      <c r="CB107" s="288"/>
      <c r="CC107" s="288"/>
      <c r="CD107" s="288"/>
      <c r="CE107" s="288"/>
      <c r="CF107" s="288"/>
    </row>
    <row r="108" spans="30:84" x14ac:dyDescent="0.3">
      <c r="AD108" s="288"/>
      <c r="AE108" s="288"/>
      <c r="AH108" s="288"/>
      <c r="AI108" s="288"/>
      <c r="AL108" s="288"/>
      <c r="AM108" s="288"/>
      <c r="AQ108" s="288"/>
      <c r="AR108" s="288"/>
      <c r="AU108" s="288"/>
      <c r="AV108" s="288"/>
      <c r="AY108" s="288"/>
      <c r="AZ108" s="288"/>
      <c r="BD108" s="288"/>
      <c r="BE108" s="288"/>
      <c r="BH108" s="288"/>
      <c r="BI108" s="288"/>
      <c r="BM108" s="288"/>
      <c r="BP108" s="167"/>
      <c r="BQ108" s="167"/>
      <c r="BR108" s="167"/>
      <c r="BS108" s="167"/>
      <c r="BT108" s="167"/>
      <c r="BU108" s="167"/>
      <c r="BV108" s="288"/>
      <c r="BY108" s="288"/>
      <c r="BZ108" s="288"/>
      <c r="CA108" s="288"/>
      <c r="CB108" s="288"/>
      <c r="CC108" s="288"/>
      <c r="CD108" s="288"/>
      <c r="CE108" s="288"/>
      <c r="CF108" s="288"/>
    </row>
    <row r="109" spans="30:84" x14ac:dyDescent="0.3">
      <c r="AD109" s="288"/>
      <c r="AE109" s="288"/>
      <c r="AH109" s="288"/>
      <c r="AI109" s="288"/>
      <c r="AL109" s="288"/>
      <c r="AM109" s="288"/>
      <c r="AQ109" s="288"/>
      <c r="AR109" s="288"/>
      <c r="AU109" s="288"/>
      <c r="AV109" s="288"/>
      <c r="AY109" s="288"/>
      <c r="AZ109" s="288"/>
      <c r="BD109" s="288"/>
      <c r="BE109" s="288"/>
      <c r="BH109" s="288"/>
      <c r="BI109" s="288"/>
      <c r="BM109" s="288"/>
      <c r="BP109" s="167"/>
      <c r="BQ109" s="167"/>
      <c r="BR109" s="167"/>
      <c r="BS109" s="167"/>
      <c r="BT109" s="167"/>
      <c r="BU109" s="167"/>
      <c r="BV109" s="288"/>
      <c r="BY109" s="288"/>
      <c r="BZ109" s="288"/>
      <c r="CA109" s="288"/>
      <c r="CB109" s="288"/>
      <c r="CC109" s="288"/>
      <c r="CD109" s="288"/>
      <c r="CE109" s="288"/>
      <c r="CF109" s="288"/>
    </row>
    <row r="110" spans="30:84" x14ac:dyDescent="0.3">
      <c r="AD110" s="288"/>
      <c r="AE110" s="288"/>
      <c r="AH110" s="288"/>
      <c r="AI110" s="288"/>
      <c r="AL110" s="288"/>
      <c r="AM110" s="288"/>
      <c r="AQ110" s="288"/>
      <c r="AR110" s="288"/>
      <c r="AU110" s="288"/>
      <c r="AV110" s="288"/>
      <c r="AY110" s="288"/>
      <c r="AZ110" s="288"/>
      <c r="BD110" s="288"/>
      <c r="BE110" s="288"/>
      <c r="BH110" s="288"/>
      <c r="BI110" s="288"/>
      <c r="BM110" s="288"/>
      <c r="BP110" s="167"/>
      <c r="BQ110" s="167"/>
      <c r="BR110" s="167"/>
      <c r="BS110" s="167"/>
      <c r="BT110" s="167"/>
      <c r="BU110" s="167"/>
      <c r="BV110" s="288"/>
      <c r="BY110" s="288"/>
      <c r="BZ110" s="288"/>
      <c r="CA110" s="288"/>
      <c r="CB110" s="288"/>
      <c r="CC110" s="288"/>
      <c r="CD110" s="288"/>
      <c r="CE110" s="288"/>
      <c r="CF110" s="288"/>
    </row>
    <row r="111" spans="30:84" x14ac:dyDescent="0.3">
      <c r="AD111" s="288"/>
      <c r="AE111" s="288"/>
      <c r="AH111" s="288"/>
      <c r="AI111" s="288"/>
      <c r="AL111" s="288"/>
      <c r="AM111" s="288"/>
      <c r="AQ111" s="288"/>
      <c r="AR111" s="288"/>
      <c r="AU111" s="288"/>
      <c r="AV111" s="288"/>
      <c r="AY111" s="288"/>
      <c r="AZ111" s="288"/>
      <c r="BD111" s="288"/>
      <c r="BE111" s="288"/>
      <c r="BH111" s="288"/>
      <c r="BI111" s="288"/>
      <c r="BM111" s="288"/>
      <c r="BP111" s="167"/>
      <c r="BQ111" s="167"/>
      <c r="BR111" s="167"/>
      <c r="BS111" s="167"/>
      <c r="BT111" s="167"/>
      <c r="BU111" s="167"/>
      <c r="BV111" s="288"/>
      <c r="BY111" s="288"/>
      <c r="BZ111" s="288"/>
      <c r="CA111" s="288"/>
      <c r="CB111" s="288"/>
      <c r="CC111" s="288"/>
      <c r="CD111" s="288"/>
      <c r="CE111" s="288"/>
      <c r="CF111" s="288"/>
    </row>
    <row r="112" spans="30:84" x14ac:dyDescent="0.3">
      <c r="AD112" s="288"/>
      <c r="AE112" s="288"/>
      <c r="AH112" s="288"/>
      <c r="AI112" s="288"/>
      <c r="AL112" s="288"/>
      <c r="AM112" s="288"/>
      <c r="AQ112" s="288"/>
      <c r="AR112" s="288"/>
      <c r="AU112" s="288"/>
      <c r="AV112" s="288"/>
      <c r="AY112" s="288"/>
      <c r="AZ112" s="288"/>
      <c r="BD112" s="288"/>
      <c r="BE112" s="288"/>
      <c r="BH112" s="288"/>
      <c r="BI112" s="288"/>
      <c r="BM112" s="288"/>
      <c r="BP112" s="167"/>
      <c r="BQ112" s="167"/>
      <c r="BR112" s="167"/>
      <c r="BS112" s="167"/>
      <c r="BT112" s="167"/>
      <c r="BU112" s="167"/>
      <c r="BV112" s="288"/>
      <c r="BY112" s="288"/>
      <c r="BZ112" s="288"/>
      <c r="CA112" s="288"/>
      <c r="CB112" s="288"/>
      <c r="CC112" s="288"/>
      <c r="CD112" s="288"/>
      <c r="CE112" s="288"/>
      <c r="CF112" s="288"/>
    </row>
    <row r="113" spans="30:84" x14ac:dyDescent="0.3">
      <c r="AD113" s="288"/>
      <c r="AE113" s="288"/>
      <c r="AH113" s="288"/>
      <c r="AI113" s="288"/>
      <c r="AL113" s="288"/>
      <c r="AM113" s="288"/>
      <c r="AQ113" s="288"/>
      <c r="AR113" s="288"/>
      <c r="AU113" s="288"/>
      <c r="AV113" s="288"/>
      <c r="AY113" s="288"/>
      <c r="AZ113" s="288"/>
      <c r="BD113" s="288"/>
      <c r="BE113" s="288"/>
      <c r="BH113" s="288"/>
      <c r="BI113" s="288"/>
      <c r="BM113" s="288"/>
      <c r="BP113" s="167"/>
      <c r="BQ113" s="167"/>
      <c r="BR113" s="167"/>
      <c r="BS113" s="167"/>
      <c r="BT113" s="167"/>
      <c r="BU113" s="167"/>
      <c r="BV113" s="288"/>
      <c r="BY113" s="288"/>
      <c r="BZ113" s="288"/>
      <c r="CA113" s="288"/>
      <c r="CB113" s="288"/>
      <c r="CC113" s="288"/>
      <c r="CD113" s="288"/>
      <c r="CE113" s="288"/>
      <c r="CF113" s="288"/>
    </row>
    <row r="114" spans="30:84" x14ac:dyDescent="0.3">
      <c r="AD114" s="288"/>
      <c r="AE114" s="288"/>
      <c r="AH114" s="288"/>
      <c r="AI114" s="288"/>
      <c r="AL114" s="288"/>
      <c r="AM114" s="288"/>
      <c r="AQ114" s="288"/>
      <c r="AR114" s="288"/>
      <c r="AU114" s="288"/>
      <c r="AV114" s="288"/>
      <c r="AY114" s="288"/>
      <c r="AZ114" s="288"/>
      <c r="BD114" s="288"/>
      <c r="BE114" s="288"/>
      <c r="BH114" s="288"/>
      <c r="BI114" s="288"/>
      <c r="BM114" s="288"/>
      <c r="BP114" s="167"/>
      <c r="BQ114" s="167"/>
      <c r="BR114" s="167"/>
      <c r="BS114" s="167"/>
      <c r="BT114" s="167"/>
      <c r="BU114" s="167"/>
      <c r="BV114" s="288"/>
      <c r="BY114" s="288"/>
      <c r="BZ114" s="288"/>
      <c r="CA114" s="288"/>
      <c r="CB114" s="288"/>
      <c r="CC114" s="288"/>
      <c r="CD114" s="288"/>
      <c r="CE114" s="288"/>
      <c r="CF114" s="288"/>
    </row>
    <row r="115" spans="30:84" x14ac:dyDescent="0.3">
      <c r="AD115" s="288"/>
      <c r="AE115" s="288"/>
      <c r="AH115" s="288"/>
      <c r="AI115" s="288"/>
      <c r="AL115" s="288"/>
      <c r="AM115" s="288"/>
      <c r="AQ115" s="288"/>
      <c r="AR115" s="288"/>
      <c r="AU115" s="288"/>
      <c r="AV115" s="288"/>
      <c r="AY115" s="288"/>
      <c r="AZ115" s="288"/>
      <c r="BD115" s="288"/>
      <c r="BE115" s="288"/>
      <c r="BH115" s="288"/>
      <c r="BI115" s="288"/>
      <c r="BM115" s="288"/>
      <c r="BP115" s="167"/>
      <c r="BQ115" s="167"/>
      <c r="BR115" s="167"/>
      <c r="BS115" s="167"/>
      <c r="BT115" s="167"/>
      <c r="BU115" s="167"/>
      <c r="BV115" s="288"/>
      <c r="BY115" s="288"/>
      <c r="BZ115" s="288"/>
      <c r="CA115" s="288"/>
      <c r="CB115" s="288"/>
      <c r="CC115" s="288"/>
      <c r="CD115" s="288"/>
      <c r="CE115" s="288"/>
      <c r="CF115" s="288"/>
    </row>
    <row r="116" spans="30:84" x14ac:dyDescent="0.3">
      <c r="AD116" s="288"/>
      <c r="AE116" s="288"/>
      <c r="AH116" s="288"/>
      <c r="AI116" s="288"/>
      <c r="AL116" s="288"/>
      <c r="AM116" s="288"/>
      <c r="AQ116" s="288"/>
      <c r="AR116" s="288"/>
      <c r="AU116" s="288"/>
      <c r="AV116" s="288"/>
      <c r="AY116" s="288"/>
      <c r="AZ116" s="288"/>
      <c r="BD116" s="288"/>
      <c r="BE116" s="288"/>
      <c r="BH116" s="288"/>
      <c r="BI116" s="288"/>
      <c r="BM116" s="288"/>
      <c r="BP116" s="167"/>
      <c r="BQ116" s="167"/>
      <c r="BR116" s="167"/>
      <c r="BS116" s="167"/>
      <c r="BT116" s="167"/>
      <c r="BU116" s="167"/>
      <c r="BV116" s="288"/>
      <c r="BY116" s="288"/>
      <c r="BZ116" s="288"/>
      <c r="CA116" s="288"/>
      <c r="CB116" s="288"/>
      <c r="CC116" s="288"/>
      <c r="CD116" s="288"/>
      <c r="CE116" s="288"/>
      <c r="CF116" s="288"/>
    </row>
    <row r="117" spans="30:84" x14ac:dyDescent="0.3">
      <c r="AD117" s="288"/>
      <c r="AE117" s="288"/>
      <c r="AH117" s="288"/>
      <c r="AI117" s="288"/>
      <c r="AL117" s="288"/>
      <c r="AM117" s="288"/>
      <c r="AQ117" s="288"/>
      <c r="AR117" s="288"/>
      <c r="AU117" s="288"/>
      <c r="AV117" s="288"/>
      <c r="AY117" s="288"/>
      <c r="AZ117" s="288"/>
      <c r="BD117" s="288"/>
      <c r="BE117" s="288"/>
      <c r="BH117" s="288"/>
      <c r="BI117" s="288"/>
      <c r="BM117" s="288"/>
      <c r="BP117" s="167"/>
      <c r="BQ117" s="167"/>
      <c r="BR117" s="167"/>
      <c r="BS117" s="167"/>
      <c r="BT117" s="167"/>
      <c r="BU117" s="167"/>
      <c r="BV117" s="288"/>
      <c r="BY117" s="288"/>
      <c r="BZ117" s="288"/>
      <c r="CA117" s="288"/>
      <c r="CB117" s="288"/>
      <c r="CC117" s="288"/>
      <c r="CD117" s="288"/>
      <c r="CE117" s="288"/>
      <c r="CF117" s="288"/>
    </row>
    <row r="118" spans="30:84" x14ac:dyDescent="0.3">
      <c r="AD118" s="288"/>
      <c r="AE118" s="288"/>
      <c r="AH118" s="288"/>
      <c r="AI118" s="288"/>
      <c r="AL118" s="288"/>
      <c r="AM118" s="288"/>
      <c r="AQ118" s="288"/>
      <c r="AR118" s="288"/>
      <c r="AU118" s="288"/>
      <c r="AV118" s="288"/>
      <c r="AY118" s="288"/>
      <c r="AZ118" s="288"/>
      <c r="BD118" s="288"/>
      <c r="BE118" s="288"/>
      <c r="BH118" s="288"/>
      <c r="BI118" s="288"/>
      <c r="BM118" s="288"/>
      <c r="BP118" s="167"/>
      <c r="BQ118" s="167"/>
      <c r="BR118" s="167"/>
      <c r="BS118" s="167"/>
      <c r="BT118" s="167"/>
      <c r="BU118" s="167"/>
      <c r="BV118" s="288"/>
      <c r="BY118" s="288"/>
      <c r="BZ118" s="288"/>
      <c r="CA118" s="288"/>
      <c r="CB118" s="288"/>
      <c r="CC118" s="288"/>
      <c r="CD118" s="288"/>
      <c r="CE118" s="288"/>
      <c r="CF118" s="288"/>
    </row>
    <row r="119" spans="30:84" x14ac:dyDescent="0.3">
      <c r="AD119" s="288"/>
      <c r="AE119" s="288"/>
      <c r="AH119" s="288"/>
      <c r="AI119" s="288"/>
      <c r="AL119" s="288"/>
      <c r="AM119" s="288"/>
      <c r="AQ119" s="288"/>
      <c r="AR119" s="288"/>
      <c r="AU119" s="288"/>
      <c r="AV119" s="288"/>
      <c r="AY119" s="288"/>
      <c r="AZ119" s="288"/>
      <c r="BD119" s="288"/>
      <c r="BE119" s="288"/>
      <c r="BH119" s="288"/>
      <c r="BI119" s="288"/>
      <c r="BM119" s="288"/>
      <c r="BP119" s="167"/>
      <c r="BQ119" s="167"/>
      <c r="BR119" s="167"/>
      <c r="BS119" s="167"/>
      <c r="BT119" s="167"/>
      <c r="BU119" s="167"/>
      <c r="BV119" s="288"/>
      <c r="BY119" s="288"/>
      <c r="BZ119" s="288"/>
      <c r="CA119" s="288"/>
      <c r="CB119" s="288"/>
      <c r="CC119" s="288"/>
      <c r="CD119" s="288"/>
      <c r="CE119" s="288"/>
      <c r="CF119" s="288"/>
    </row>
    <row r="120" spans="30:84" x14ac:dyDescent="0.3">
      <c r="AD120" s="288"/>
      <c r="AE120" s="288"/>
      <c r="AH120" s="288"/>
      <c r="AI120" s="288"/>
      <c r="AL120" s="288"/>
      <c r="AM120" s="288"/>
      <c r="AQ120" s="288"/>
      <c r="AR120" s="288"/>
      <c r="AU120" s="288"/>
      <c r="AV120" s="288"/>
      <c r="AY120" s="288"/>
      <c r="AZ120" s="288"/>
      <c r="BD120" s="288"/>
      <c r="BE120" s="288"/>
      <c r="BH120" s="288"/>
      <c r="BI120" s="288"/>
      <c r="BM120" s="288"/>
      <c r="BP120" s="167"/>
      <c r="BQ120" s="167"/>
      <c r="BR120" s="167"/>
      <c r="BS120" s="167"/>
      <c r="BT120" s="167"/>
      <c r="BU120" s="167"/>
      <c r="BV120" s="288"/>
      <c r="BY120" s="288"/>
      <c r="BZ120" s="288"/>
      <c r="CA120" s="288"/>
      <c r="CB120" s="288"/>
      <c r="CC120" s="288"/>
      <c r="CD120" s="288"/>
      <c r="CE120" s="288"/>
      <c r="CF120" s="288"/>
    </row>
    <row r="121" spans="30:84" x14ac:dyDescent="0.3">
      <c r="AD121" s="288"/>
      <c r="AE121" s="288"/>
      <c r="AH121" s="288"/>
      <c r="AI121" s="288"/>
      <c r="AL121" s="288"/>
      <c r="AM121" s="288"/>
      <c r="AQ121" s="288"/>
      <c r="AR121" s="288"/>
      <c r="AU121" s="288"/>
      <c r="AV121" s="288"/>
      <c r="AY121" s="288"/>
      <c r="AZ121" s="288"/>
      <c r="BD121" s="288"/>
      <c r="BE121" s="288"/>
      <c r="BH121" s="288"/>
      <c r="BI121" s="288"/>
      <c r="BM121" s="288"/>
      <c r="BP121" s="167"/>
      <c r="BQ121" s="167"/>
      <c r="BR121" s="167"/>
      <c r="BS121" s="167"/>
      <c r="BT121" s="167"/>
      <c r="BU121" s="167"/>
      <c r="BV121" s="288"/>
      <c r="BY121" s="288"/>
      <c r="BZ121" s="288"/>
      <c r="CA121" s="288"/>
      <c r="CB121" s="288"/>
      <c r="CC121" s="288"/>
      <c r="CD121" s="288"/>
      <c r="CE121" s="288"/>
      <c r="CF121" s="288"/>
    </row>
    <row r="122" spans="30:84" x14ac:dyDescent="0.3">
      <c r="AD122" s="288"/>
      <c r="AE122" s="288"/>
      <c r="AH122" s="288"/>
      <c r="AI122" s="288"/>
      <c r="AL122" s="288"/>
      <c r="AM122" s="288"/>
      <c r="AQ122" s="288"/>
      <c r="AR122" s="288"/>
      <c r="AU122" s="288"/>
      <c r="AV122" s="288"/>
      <c r="AY122" s="288"/>
      <c r="AZ122" s="288"/>
      <c r="BD122" s="288"/>
      <c r="BE122" s="288"/>
      <c r="BH122" s="288"/>
      <c r="BI122" s="288"/>
      <c r="BM122" s="288"/>
      <c r="BP122" s="167"/>
      <c r="BQ122" s="167"/>
      <c r="BR122" s="167"/>
      <c r="BS122" s="167"/>
      <c r="BT122" s="167"/>
      <c r="BU122" s="167"/>
      <c r="BV122" s="288"/>
      <c r="BY122" s="288"/>
      <c r="BZ122" s="288"/>
      <c r="CA122" s="288"/>
      <c r="CB122" s="288"/>
      <c r="CC122" s="288"/>
      <c r="CD122" s="288"/>
      <c r="CE122" s="288"/>
      <c r="CF122" s="288"/>
    </row>
    <row r="123" spans="30:84" x14ac:dyDescent="0.3">
      <c r="AD123" s="288"/>
      <c r="AE123" s="288"/>
      <c r="AH123" s="288"/>
      <c r="AI123" s="288"/>
      <c r="AL123" s="288"/>
      <c r="AM123" s="288"/>
      <c r="AQ123" s="288"/>
      <c r="AR123" s="288"/>
      <c r="AU123" s="288"/>
      <c r="AV123" s="288"/>
      <c r="AY123" s="288"/>
      <c r="AZ123" s="288"/>
      <c r="BD123" s="288"/>
      <c r="BE123" s="288"/>
      <c r="BH123" s="288"/>
      <c r="BI123" s="288"/>
      <c r="BM123" s="288"/>
      <c r="BP123" s="167"/>
      <c r="BQ123" s="167"/>
      <c r="BR123" s="167"/>
      <c r="BS123" s="167"/>
      <c r="BT123" s="167"/>
      <c r="BU123" s="167"/>
      <c r="BV123" s="288"/>
      <c r="BY123" s="288"/>
      <c r="BZ123" s="288"/>
      <c r="CA123" s="288"/>
      <c r="CB123" s="288"/>
      <c r="CC123" s="288"/>
      <c r="CD123" s="288"/>
      <c r="CE123" s="288"/>
      <c r="CF123" s="288"/>
    </row>
    <row r="124" spans="30:84" x14ac:dyDescent="0.3">
      <c r="AD124" s="288"/>
      <c r="AE124" s="288"/>
      <c r="AH124" s="288"/>
      <c r="AI124" s="288"/>
      <c r="AL124" s="288"/>
      <c r="AM124" s="288"/>
      <c r="AQ124" s="288"/>
      <c r="AR124" s="288"/>
      <c r="AU124" s="288"/>
      <c r="AV124" s="288"/>
      <c r="AY124" s="288"/>
      <c r="AZ124" s="288"/>
      <c r="BD124" s="288"/>
      <c r="BE124" s="288"/>
      <c r="BH124" s="288"/>
      <c r="BI124" s="288"/>
      <c r="BM124" s="288"/>
      <c r="BP124" s="167"/>
      <c r="BQ124" s="167"/>
      <c r="BR124" s="167"/>
      <c r="BS124" s="167"/>
      <c r="BT124" s="167"/>
      <c r="BU124" s="167"/>
      <c r="BV124" s="288"/>
      <c r="BY124" s="288"/>
      <c r="BZ124" s="288"/>
      <c r="CA124" s="288"/>
      <c r="CB124" s="288"/>
      <c r="CC124" s="288"/>
      <c r="CD124" s="288"/>
      <c r="CE124" s="288"/>
      <c r="CF124" s="288"/>
    </row>
    <row r="125" spans="30:84" x14ac:dyDescent="0.3">
      <c r="AD125" s="288"/>
      <c r="AE125" s="288"/>
      <c r="AH125" s="288"/>
      <c r="AI125" s="288"/>
      <c r="AL125" s="288"/>
      <c r="AM125" s="288"/>
      <c r="AQ125" s="288"/>
      <c r="AR125" s="288"/>
      <c r="AU125" s="288"/>
      <c r="AV125" s="288"/>
      <c r="AY125" s="288"/>
      <c r="AZ125" s="288"/>
      <c r="BD125" s="288"/>
      <c r="BE125" s="288"/>
      <c r="BH125" s="288"/>
      <c r="BI125" s="288"/>
      <c r="BM125" s="288"/>
      <c r="BP125" s="167"/>
      <c r="BQ125" s="167"/>
      <c r="BR125" s="167"/>
      <c r="BS125" s="167"/>
      <c r="BT125" s="167"/>
      <c r="BU125" s="167"/>
      <c r="BV125" s="288"/>
      <c r="BY125" s="288"/>
      <c r="BZ125" s="288"/>
      <c r="CA125" s="288"/>
      <c r="CB125" s="288"/>
      <c r="CC125" s="288"/>
      <c r="CD125" s="288"/>
      <c r="CE125" s="288"/>
      <c r="CF125" s="288"/>
    </row>
    <row r="126" spans="30:84" x14ac:dyDescent="0.3">
      <c r="AD126" s="288"/>
      <c r="AE126" s="288"/>
      <c r="AH126" s="288"/>
      <c r="AI126" s="288"/>
      <c r="AL126" s="288"/>
      <c r="AM126" s="288"/>
      <c r="AQ126" s="288"/>
      <c r="AR126" s="288"/>
      <c r="AU126" s="288"/>
      <c r="AV126" s="288"/>
      <c r="AY126" s="288"/>
      <c r="AZ126" s="288"/>
      <c r="BD126" s="288"/>
      <c r="BE126" s="288"/>
      <c r="BH126" s="288"/>
      <c r="BI126" s="288"/>
      <c r="BM126" s="288"/>
      <c r="BP126" s="167"/>
      <c r="BQ126" s="167"/>
      <c r="BR126" s="167"/>
      <c r="BS126" s="167"/>
      <c r="BT126" s="167"/>
      <c r="BU126" s="167"/>
      <c r="BV126" s="288"/>
      <c r="BY126" s="288"/>
      <c r="BZ126" s="288"/>
      <c r="CA126" s="288"/>
      <c r="CB126" s="288"/>
      <c r="CC126" s="288"/>
      <c r="CD126" s="288"/>
      <c r="CE126" s="288"/>
      <c r="CF126" s="288"/>
    </row>
    <row r="127" spans="30:84" x14ac:dyDescent="0.3">
      <c r="AD127" s="288"/>
      <c r="AE127" s="288"/>
      <c r="AH127" s="288"/>
      <c r="AI127" s="288"/>
      <c r="AL127" s="288"/>
      <c r="AM127" s="288"/>
      <c r="AQ127" s="288"/>
      <c r="AR127" s="288"/>
      <c r="AU127" s="288"/>
      <c r="AV127" s="288"/>
      <c r="AY127" s="288"/>
      <c r="AZ127" s="288"/>
      <c r="BD127" s="288"/>
      <c r="BE127" s="288"/>
      <c r="BH127" s="288"/>
      <c r="BI127" s="288"/>
      <c r="BM127" s="288"/>
      <c r="BP127" s="167"/>
      <c r="BQ127" s="167"/>
      <c r="BR127" s="167"/>
      <c r="BS127" s="167"/>
      <c r="BT127" s="167"/>
      <c r="BU127" s="167"/>
      <c r="BV127" s="288"/>
      <c r="BY127" s="288"/>
      <c r="BZ127" s="288"/>
      <c r="CA127" s="288"/>
      <c r="CB127" s="288"/>
      <c r="CC127" s="288"/>
      <c r="CD127" s="288"/>
      <c r="CE127" s="288"/>
      <c r="CF127" s="288"/>
    </row>
    <row r="128" spans="30:84" x14ac:dyDescent="0.3">
      <c r="AD128" s="288"/>
      <c r="AE128" s="288"/>
      <c r="AH128" s="288"/>
      <c r="AI128" s="288"/>
      <c r="AL128" s="288"/>
      <c r="AM128" s="288"/>
      <c r="AQ128" s="288"/>
      <c r="AR128" s="288"/>
      <c r="AU128" s="288"/>
      <c r="AV128" s="288"/>
      <c r="AY128" s="288"/>
      <c r="AZ128" s="288"/>
      <c r="BD128" s="288"/>
      <c r="BE128" s="288"/>
      <c r="BH128" s="288"/>
      <c r="BI128" s="288"/>
      <c r="BM128" s="288"/>
      <c r="BP128" s="167"/>
      <c r="BQ128" s="167"/>
      <c r="BR128" s="167"/>
      <c r="BS128" s="167"/>
      <c r="BT128" s="167"/>
      <c r="BU128" s="167"/>
      <c r="BV128" s="288"/>
      <c r="BY128" s="288"/>
      <c r="BZ128" s="288"/>
      <c r="CA128" s="288"/>
      <c r="CB128" s="288"/>
      <c r="CC128" s="288"/>
      <c r="CD128" s="288"/>
      <c r="CE128" s="288"/>
      <c r="CF128" s="288"/>
    </row>
    <row r="129" spans="30:84" x14ac:dyDescent="0.3">
      <c r="AD129" s="288"/>
      <c r="AE129" s="288"/>
      <c r="AH129" s="288"/>
      <c r="AI129" s="288"/>
      <c r="AL129" s="288"/>
      <c r="AM129" s="288"/>
      <c r="AQ129" s="288"/>
      <c r="AR129" s="288"/>
      <c r="AU129" s="288"/>
      <c r="AV129" s="288"/>
      <c r="AY129" s="288"/>
      <c r="AZ129" s="288"/>
      <c r="BD129" s="288"/>
      <c r="BE129" s="288"/>
      <c r="BH129" s="288"/>
      <c r="BI129" s="288"/>
      <c r="BM129" s="288"/>
      <c r="BP129" s="167"/>
      <c r="BQ129" s="167"/>
      <c r="BR129" s="167"/>
      <c r="BS129" s="167"/>
      <c r="BT129" s="167"/>
      <c r="BU129" s="167"/>
      <c r="BV129" s="288"/>
      <c r="BY129" s="288"/>
      <c r="BZ129" s="288"/>
      <c r="CA129" s="288"/>
      <c r="CB129" s="288"/>
      <c r="CC129" s="288"/>
      <c r="CD129" s="288"/>
      <c r="CE129" s="288"/>
      <c r="CF129" s="288"/>
    </row>
    <row r="130" spans="30:84" x14ac:dyDescent="0.3">
      <c r="AD130" s="288"/>
      <c r="AE130" s="288"/>
      <c r="AH130" s="288"/>
      <c r="AI130" s="288"/>
      <c r="AL130" s="288"/>
      <c r="AM130" s="288"/>
      <c r="AQ130" s="288"/>
      <c r="AR130" s="288"/>
      <c r="AU130" s="288"/>
      <c r="AV130" s="288"/>
      <c r="AY130" s="288"/>
      <c r="AZ130" s="288"/>
      <c r="BD130" s="288"/>
      <c r="BE130" s="288"/>
      <c r="BH130" s="288"/>
      <c r="BI130" s="288"/>
      <c r="BM130" s="288"/>
      <c r="BP130" s="167"/>
      <c r="BQ130" s="167"/>
      <c r="BR130" s="167"/>
      <c r="BS130" s="167"/>
      <c r="BT130" s="167"/>
      <c r="BU130" s="167"/>
      <c r="BV130" s="288"/>
      <c r="BY130" s="288"/>
      <c r="BZ130" s="288"/>
      <c r="CA130" s="288"/>
      <c r="CB130" s="288"/>
      <c r="CC130" s="288"/>
      <c r="CD130" s="288"/>
      <c r="CE130" s="288"/>
      <c r="CF130" s="288"/>
    </row>
    <row r="131" spans="30:84" x14ac:dyDescent="0.3">
      <c r="AD131" s="288"/>
      <c r="AE131" s="288"/>
      <c r="AH131" s="288"/>
      <c r="AI131" s="288"/>
      <c r="AL131" s="288"/>
      <c r="AM131" s="288"/>
      <c r="AQ131" s="288"/>
      <c r="AR131" s="288"/>
      <c r="AU131" s="288"/>
      <c r="AV131" s="288"/>
      <c r="AY131" s="288"/>
      <c r="AZ131" s="288"/>
      <c r="BD131" s="288"/>
      <c r="BE131" s="288"/>
      <c r="BH131" s="288"/>
      <c r="BI131" s="288"/>
      <c r="BM131" s="288"/>
      <c r="BP131" s="167"/>
      <c r="BQ131" s="167"/>
      <c r="BR131" s="167"/>
      <c r="BS131" s="167"/>
      <c r="BT131" s="167"/>
      <c r="BU131" s="167"/>
      <c r="BV131" s="288"/>
      <c r="BY131" s="288"/>
      <c r="BZ131" s="288"/>
      <c r="CA131" s="288"/>
      <c r="CB131" s="288"/>
      <c r="CC131" s="288"/>
      <c r="CD131" s="288"/>
      <c r="CE131" s="288"/>
      <c r="CF131" s="288"/>
    </row>
    <row r="132" spans="30:84" x14ac:dyDescent="0.3">
      <c r="AD132" s="288"/>
      <c r="AE132" s="288"/>
      <c r="AH132" s="288"/>
      <c r="AI132" s="288"/>
      <c r="AL132" s="288"/>
      <c r="AM132" s="288"/>
      <c r="AQ132" s="288"/>
      <c r="AR132" s="288"/>
      <c r="AU132" s="288"/>
      <c r="AV132" s="288"/>
      <c r="AY132" s="288"/>
      <c r="AZ132" s="288"/>
      <c r="BD132" s="288"/>
      <c r="BE132" s="288"/>
      <c r="BH132" s="288"/>
      <c r="BI132" s="288"/>
      <c r="BM132" s="288"/>
      <c r="BP132" s="167"/>
      <c r="BQ132" s="167"/>
      <c r="BR132" s="167"/>
      <c r="BS132" s="167"/>
      <c r="BT132" s="167"/>
      <c r="BU132" s="167"/>
      <c r="BV132" s="288"/>
      <c r="BY132" s="288"/>
      <c r="BZ132" s="288"/>
      <c r="CA132" s="288"/>
      <c r="CB132" s="288"/>
      <c r="CC132" s="288"/>
      <c r="CD132" s="288"/>
      <c r="CE132" s="288"/>
      <c r="CF132" s="288"/>
    </row>
    <row r="133" spans="30:84" x14ac:dyDescent="0.3">
      <c r="AD133" s="288"/>
      <c r="AE133" s="288"/>
      <c r="AH133" s="288"/>
      <c r="AI133" s="288"/>
      <c r="AL133" s="288"/>
      <c r="AM133" s="288"/>
      <c r="AQ133" s="288"/>
      <c r="AR133" s="288"/>
      <c r="AU133" s="288"/>
      <c r="AV133" s="288"/>
      <c r="AY133" s="288"/>
      <c r="AZ133" s="288"/>
      <c r="BD133" s="288"/>
      <c r="BE133" s="288"/>
      <c r="BH133" s="288"/>
      <c r="BI133" s="288"/>
      <c r="BM133" s="288"/>
      <c r="BP133" s="167"/>
      <c r="BQ133" s="167"/>
      <c r="BR133" s="167"/>
      <c r="BS133" s="167"/>
      <c r="BT133" s="167"/>
      <c r="BU133" s="167"/>
      <c r="BV133" s="288"/>
      <c r="BY133" s="288"/>
      <c r="BZ133" s="288"/>
      <c r="CA133" s="288"/>
      <c r="CB133" s="288"/>
      <c r="CC133" s="288"/>
      <c r="CD133" s="288"/>
      <c r="CE133" s="288"/>
      <c r="CF133" s="288"/>
    </row>
    <row r="134" spans="30:84" x14ac:dyDescent="0.3">
      <c r="AD134" s="288"/>
      <c r="AE134" s="288"/>
      <c r="AH134" s="288"/>
      <c r="AI134" s="288"/>
      <c r="AL134" s="288"/>
      <c r="AM134" s="288"/>
      <c r="AQ134" s="288"/>
      <c r="AR134" s="288"/>
      <c r="AU134" s="288"/>
      <c r="AV134" s="288"/>
      <c r="AY134" s="288"/>
      <c r="AZ134" s="288"/>
      <c r="BD134" s="288"/>
      <c r="BE134" s="288"/>
      <c r="BH134" s="288"/>
      <c r="BI134" s="288"/>
      <c r="BM134" s="288"/>
      <c r="BP134" s="167"/>
      <c r="BQ134" s="167"/>
      <c r="BR134" s="167"/>
      <c r="BS134" s="167"/>
      <c r="BT134" s="167"/>
      <c r="BU134" s="167"/>
      <c r="BV134" s="288"/>
      <c r="BY134" s="288"/>
      <c r="BZ134" s="288"/>
      <c r="CA134" s="288"/>
      <c r="CB134" s="288"/>
      <c r="CC134" s="288"/>
      <c r="CD134" s="288"/>
      <c r="CE134" s="288"/>
      <c r="CF134" s="288"/>
    </row>
    <row r="135" spans="30:84" x14ac:dyDescent="0.3">
      <c r="AD135" s="288"/>
      <c r="AE135" s="288"/>
      <c r="AH135" s="288"/>
      <c r="AI135" s="288"/>
      <c r="AL135" s="288"/>
      <c r="AM135" s="288"/>
      <c r="AQ135" s="288"/>
      <c r="AR135" s="288"/>
      <c r="AU135" s="288"/>
      <c r="AV135" s="288"/>
      <c r="AY135" s="288"/>
      <c r="AZ135" s="288"/>
      <c r="BD135" s="288"/>
      <c r="BE135" s="288"/>
      <c r="BH135" s="288"/>
      <c r="BI135" s="288"/>
      <c r="BM135" s="288"/>
      <c r="BP135" s="167"/>
      <c r="BQ135" s="167"/>
      <c r="BR135" s="167"/>
      <c r="BS135" s="167"/>
      <c r="BT135" s="167"/>
      <c r="BU135" s="167"/>
      <c r="BV135" s="288"/>
      <c r="BY135" s="288"/>
      <c r="BZ135" s="288"/>
      <c r="CA135" s="288"/>
      <c r="CB135" s="288"/>
      <c r="CC135" s="288"/>
      <c r="CD135" s="288"/>
      <c r="CE135" s="288"/>
      <c r="CF135" s="288"/>
    </row>
    <row r="136" spans="30:84" x14ac:dyDescent="0.3">
      <c r="AD136" s="288"/>
      <c r="AE136" s="288"/>
      <c r="AH136" s="288"/>
      <c r="AI136" s="288"/>
      <c r="AL136" s="288"/>
      <c r="AM136" s="288"/>
      <c r="AQ136" s="288"/>
      <c r="AR136" s="288"/>
      <c r="AU136" s="288"/>
      <c r="AV136" s="288"/>
      <c r="AY136" s="288"/>
      <c r="AZ136" s="288"/>
      <c r="BD136" s="288"/>
      <c r="BE136" s="288"/>
      <c r="BH136" s="288"/>
      <c r="BI136" s="288"/>
      <c r="BM136" s="288"/>
      <c r="BP136" s="288"/>
      <c r="BQ136" s="297"/>
      <c r="BR136" s="288"/>
      <c r="BU136" s="288"/>
      <c r="BV136" s="288"/>
      <c r="BY136" s="288"/>
      <c r="BZ136" s="288"/>
      <c r="CA136" s="288"/>
      <c r="CB136" s="288"/>
      <c r="CC136" s="288"/>
      <c r="CD136" s="288"/>
      <c r="CE136" s="288"/>
      <c r="CF136" s="288"/>
    </row>
    <row r="137" spans="30:84" x14ac:dyDescent="0.3">
      <c r="AD137" s="288"/>
      <c r="AE137" s="288"/>
      <c r="AH137" s="288"/>
      <c r="AI137" s="288"/>
      <c r="AL137" s="288"/>
      <c r="AM137" s="288"/>
      <c r="AQ137" s="288"/>
      <c r="AR137" s="288"/>
      <c r="AU137" s="288"/>
      <c r="AV137" s="288"/>
      <c r="AY137" s="288"/>
      <c r="AZ137" s="288"/>
      <c r="BD137" s="288"/>
      <c r="BE137" s="288"/>
      <c r="BH137" s="288"/>
      <c r="BI137" s="288"/>
      <c r="BM137" s="288"/>
      <c r="BP137" s="288"/>
      <c r="BQ137" s="297"/>
      <c r="BR137" s="288"/>
      <c r="BU137" s="288"/>
      <c r="BV137" s="288"/>
      <c r="BY137" s="288"/>
      <c r="BZ137" s="288"/>
      <c r="CA137" s="288"/>
      <c r="CB137" s="288"/>
      <c r="CC137" s="288"/>
      <c r="CD137" s="288"/>
      <c r="CE137" s="288"/>
      <c r="CF137" s="288"/>
    </row>
    <row r="138" spans="30:84" x14ac:dyDescent="0.3">
      <c r="AD138" s="288"/>
      <c r="AE138" s="288"/>
      <c r="AH138" s="288"/>
      <c r="AI138" s="288"/>
      <c r="AL138" s="288"/>
      <c r="AM138" s="288"/>
      <c r="AQ138" s="288"/>
      <c r="AR138" s="288"/>
      <c r="AU138" s="288"/>
      <c r="AV138" s="288"/>
      <c r="AY138" s="288"/>
      <c r="AZ138" s="288"/>
      <c r="BD138" s="288"/>
      <c r="BE138" s="288"/>
      <c r="BH138" s="288"/>
      <c r="BI138" s="288"/>
      <c r="BM138" s="288"/>
      <c r="BP138" s="288"/>
      <c r="BQ138" s="297"/>
      <c r="BR138" s="288"/>
      <c r="BU138" s="288"/>
      <c r="BV138" s="288"/>
      <c r="BY138" s="288"/>
      <c r="BZ138" s="288"/>
      <c r="CA138" s="288"/>
      <c r="CB138" s="288"/>
      <c r="CC138" s="288"/>
      <c r="CD138" s="288"/>
      <c r="CE138" s="288"/>
      <c r="CF138" s="288"/>
    </row>
    <row r="139" spans="30:84" x14ac:dyDescent="0.3">
      <c r="AD139" s="288"/>
      <c r="AE139" s="288"/>
      <c r="AH139" s="288"/>
      <c r="AI139" s="288"/>
      <c r="AL139" s="288"/>
      <c r="AM139" s="288"/>
      <c r="AQ139" s="288"/>
      <c r="AR139" s="288"/>
      <c r="AU139" s="288"/>
      <c r="AV139" s="288"/>
      <c r="AY139" s="288"/>
      <c r="AZ139" s="288"/>
      <c r="BD139" s="288"/>
      <c r="BE139" s="288"/>
      <c r="BH139" s="288"/>
      <c r="BI139" s="288"/>
      <c r="BM139" s="288"/>
      <c r="BP139" s="288"/>
      <c r="BQ139" s="297"/>
      <c r="BR139" s="288"/>
      <c r="BU139" s="288"/>
      <c r="BV139" s="288"/>
      <c r="BY139" s="288"/>
      <c r="BZ139" s="288"/>
      <c r="CA139" s="288"/>
      <c r="CB139" s="288"/>
      <c r="CC139" s="288"/>
      <c r="CD139" s="288"/>
      <c r="CE139" s="288"/>
      <c r="CF139" s="288"/>
    </row>
    <row r="140" spans="30:84" x14ac:dyDescent="0.3">
      <c r="AD140" s="288"/>
      <c r="AE140" s="288"/>
      <c r="AH140" s="288"/>
      <c r="AI140" s="288"/>
      <c r="AL140" s="288"/>
      <c r="AM140" s="288"/>
      <c r="AQ140" s="288"/>
      <c r="AR140" s="288"/>
      <c r="AU140" s="288"/>
      <c r="AV140" s="288"/>
      <c r="AY140" s="288"/>
      <c r="AZ140" s="288"/>
      <c r="BD140" s="288"/>
      <c r="BE140" s="288"/>
      <c r="BH140" s="288"/>
      <c r="BI140" s="288"/>
      <c r="BM140" s="288"/>
      <c r="BP140" s="288"/>
      <c r="BQ140" s="297"/>
      <c r="BR140" s="288"/>
      <c r="BU140" s="288"/>
      <c r="BV140" s="288"/>
      <c r="BY140" s="288"/>
      <c r="BZ140" s="288"/>
      <c r="CA140" s="288"/>
      <c r="CB140" s="288"/>
      <c r="CC140" s="288"/>
      <c r="CD140" s="288"/>
      <c r="CE140" s="288"/>
      <c r="CF140" s="288"/>
    </row>
    <row r="141" spans="30:84" x14ac:dyDescent="0.3">
      <c r="AD141" s="288"/>
      <c r="AE141" s="288"/>
      <c r="AH141" s="288"/>
      <c r="AI141" s="288"/>
      <c r="AL141" s="288"/>
      <c r="AM141" s="288"/>
      <c r="AQ141" s="288"/>
      <c r="AR141" s="288"/>
      <c r="AU141" s="288"/>
      <c r="AV141" s="288"/>
      <c r="AY141" s="288"/>
      <c r="AZ141" s="288"/>
      <c r="BD141" s="288"/>
      <c r="BE141" s="288"/>
      <c r="BH141" s="288"/>
      <c r="BI141" s="288"/>
      <c r="BM141" s="288"/>
      <c r="BP141" s="288"/>
      <c r="BQ141" s="297"/>
      <c r="BR141" s="288"/>
      <c r="BU141" s="288"/>
      <c r="BV141" s="288"/>
      <c r="BY141" s="288"/>
      <c r="BZ141" s="288"/>
      <c r="CA141" s="288"/>
      <c r="CB141" s="288"/>
      <c r="CC141" s="288"/>
      <c r="CD141" s="288"/>
      <c r="CE141" s="288"/>
      <c r="CF141" s="288"/>
    </row>
    <row r="142" spans="30:84" x14ac:dyDescent="0.3">
      <c r="AD142" s="288"/>
      <c r="AE142" s="288"/>
      <c r="AH142" s="288"/>
      <c r="AI142" s="288"/>
      <c r="AL142" s="288"/>
      <c r="AM142" s="288"/>
      <c r="AQ142" s="288"/>
      <c r="AR142" s="288"/>
      <c r="AU142" s="288"/>
      <c r="AV142" s="288"/>
      <c r="AY142" s="288"/>
      <c r="AZ142" s="288"/>
      <c r="BD142" s="288"/>
      <c r="BE142" s="288"/>
      <c r="BH142" s="288"/>
      <c r="BI142" s="288"/>
      <c r="BM142" s="288"/>
      <c r="BP142" s="288"/>
      <c r="BQ142" s="297"/>
      <c r="BR142" s="288"/>
      <c r="BU142" s="288"/>
      <c r="BV142" s="288"/>
      <c r="BY142" s="288"/>
      <c r="BZ142" s="288"/>
      <c r="CA142" s="288"/>
      <c r="CB142" s="288"/>
      <c r="CC142" s="288"/>
      <c r="CD142" s="288"/>
      <c r="CE142" s="288"/>
      <c r="CF142" s="288"/>
    </row>
    <row r="143" spans="30:84" x14ac:dyDescent="0.3">
      <c r="AD143" s="288"/>
      <c r="AE143" s="288"/>
      <c r="AH143" s="288"/>
      <c r="AI143" s="288"/>
      <c r="AL143" s="288"/>
      <c r="AM143" s="288"/>
      <c r="AQ143" s="288"/>
      <c r="AR143" s="288"/>
      <c r="AU143" s="288"/>
      <c r="AV143" s="288"/>
      <c r="AY143" s="288"/>
      <c r="AZ143" s="288"/>
      <c r="BD143" s="288"/>
      <c r="BE143" s="288"/>
      <c r="BH143" s="288"/>
      <c r="BI143" s="288"/>
      <c r="BM143" s="288"/>
      <c r="BP143" s="288"/>
      <c r="BQ143" s="297"/>
      <c r="BR143" s="288"/>
      <c r="BU143" s="288"/>
      <c r="BV143" s="288"/>
      <c r="BY143" s="288"/>
      <c r="BZ143" s="288"/>
      <c r="CA143" s="288"/>
      <c r="CB143" s="288"/>
      <c r="CC143" s="288"/>
      <c r="CD143" s="288"/>
      <c r="CE143" s="288"/>
      <c r="CF143" s="288"/>
    </row>
    <row r="144" spans="30:84" x14ac:dyDescent="0.3">
      <c r="AD144" s="288"/>
      <c r="AE144" s="288"/>
      <c r="AH144" s="288"/>
      <c r="AI144" s="288"/>
      <c r="AL144" s="288"/>
      <c r="AM144" s="288"/>
      <c r="AQ144" s="288"/>
      <c r="AR144" s="288"/>
      <c r="AU144" s="288"/>
      <c r="AV144" s="288"/>
      <c r="AY144" s="288"/>
      <c r="AZ144" s="288"/>
      <c r="BD144" s="288"/>
      <c r="BE144" s="288"/>
      <c r="BH144" s="288"/>
      <c r="BI144" s="288"/>
      <c r="BM144" s="288"/>
      <c r="BP144" s="288"/>
      <c r="BQ144" s="297"/>
      <c r="BR144" s="288"/>
      <c r="BU144" s="288"/>
      <c r="BV144" s="288"/>
      <c r="BY144" s="288"/>
      <c r="BZ144" s="288"/>
      <c r="CA144" s="288"/>
      <c r="CB144" s="288"/>
      <c r="CC144" s="288"/>
      <c r="CD144" s="288"/>
      <c r="CE144" s="288"/>
      <c r="CF144" s="288"/>
    </row>
    <row r="145" spans="30:84" x14ac:dyDescent="0.3">
      <c r="AD145" s="288"/>
      <c r="AE145" s="288"/>
      <c r="AH145" s="288"/>
      <c r="AI145" s="288"/>
      <c r="AL145" s="288"/>
      <c r="AM145" s="288"/>
      <c r="AQ145" s="288"/>
      <c r="AR145" s="288"/>
      <c r="AU145" s="288"/>
      <c r="AV145" s="288"/>
      <c r="AY145" s="288"/>
      <c r="AZ145" s="288"/>
      <c r="BD145" s="288"/>
      <c r="BE145" s="288"/>
      <c r="BH145" s="288"/>
      <c r="BI145" s="288"/>
      <c r="BM145" s="288"/>
      <c r="BP145" s="288"/>
      <c r="BQ145" s="297"/>
      <c r="BR145" s="288"/>
      <c r="BU145" s="288"/>
      <c r="BV145" s="288"/>
      <c r="BY145" s="288"/>
      <c r="BZ145" s="288"/>
      <c r="CA145" s="288"/>
      <c r="CB145" s="288"/>
      <c r="CC145" s="288"/>
      <c r="CD145" s="288"/>
      <c r="CE145" s="288"/>
      <c r="CF145" s="288"/>
    </row>
    <row r="146" spans="30:84" x14ac:dyDescent="0.3">
      <c r="AD146" s="288"/>
      <c r="AE146" s="288"/>
      <c r="AH146" s="288"/>
      <c r="AI146" s="288"/>
      <c r="AL146" s="288"/>
      <c r="AM146" s="288"/>
      <c r="AQ146" s="288"/>
      <c r="AR146" s="288"/>
      <c r="AU146" s="288"/>
      <c r="AV146" s="288"/>
      <c r="AY146" s="288"/>
      <c r="AZ146" s="288"/>
      <c r="BD146" s="288"/>
      <c r="BE146" s="288"/>
      <c r="BH146" s="288"/>
      <c r="BI146" s="288"/>
      <c r="BM146" s="288"/>
      <c r="BP146" s="288"/>
      <c r="BQ146" s="297"/>
      <c r="BR146" s="288"/>
      <c r="BU146" s="288"/>
      <c r="BV146" s="288"/>
      <c r="BY146" s="288"/>
      <c r="BZ146" s="288"/>
      <c r="CA146" s="288"/>
      <c r="CB146" s="288"/>
      <c r="CC146" s="288"/>
      <c r="CD146" s="288"/>
      <c r="CE146" s="288"/>
      <c r="CF146" s="288"/>
    </row>
    <row r="147" spans="30:84" x14ac:dyDescent="0.3">
      <c r="AD147" s="288"/>
      <c r="AE147" s="288"/>
      <c r="AH147" s="288"/>
      <c r="AI147" s="288"/>
      <c r="AL147" s="288"/>
      <c r="AM147" s="288"/>
      <c r="AQ147" s="288"/>
      <c r="AR147" s="288"/>
      <c r="AU147" s="288"/>
      <c r="AV147" s="288"/>
      <c r="AY147" s="288"/>
      <c r="AZ147" s="288"/>
      <c r="BD147" s="288"/>
      <c r="BE147" s="288"/>
      <c r="BH147" s="288"/>
      <c r="BI147" s="288"/>
      <c r="BM147" s="288"/>
      <c r="BP147" s="288"/>
      <c r="BQ147" s="297"/>
      <c r="BR147" s="288"/>
      <c r="BU147" s="288"/>
      <c r="BV147" s="288"/>
      <c r="BY147" s="288"/>
      <c r="BZ147" s="288"/>
      <c r="CA147" s="288"/>
      <c r="CB147" s="288"/>
      <c r="CC147" s="288"/>
      <c r="CD147" s="288"/>
      <c r="CE147" s="288"/>
      <c r="CF147" s="288"/>
    </row>
    <row r="148" spans="30:84" x14ac:dyDescent="0.3">
      <c r="AD148" s="288"/>
      <c r="AE148" s="288"/>
      <c r="AH148" s="288"/>
      <c r="AI148" s="288"/>
      <c r="AL148" s="288"/>
      <c r="AM148" s="288"/>
      <c r="AQ148" s="288"/>
      <c r="AR148" s="288"/>
      <c r="AU148" s="288"/>
      <c r="AV148" s="288"/>
      <c r="AY148" s="288"/>
      <c r="AZ148" s="288"/>
      <c r="BD148" s="288"/>
      <c r="BE148" s="288"/>
      <c r="BH148" s="288"/>
      <c r="BI148" s="288"/>
      <c r="BM148" s="288"/>
      <c r="BP148" s="288"/>
      <c r="BQ148" s="297"/>
      <c r="BR148" s="288"/>
      <c r="BU148" s="288"/>
      <c r="BV148" s="288"/>
      <c r="BY148" s="288"/>
      <c r="BZ148" s="288"/>
      <c r="CA148" s="288"/>
      <c r="CB148" s="288"/>
      <c r="CC148" s="288"/>
      <c r="CD148" s="288"/>
      <c r="CE148" s="288"/>
      <c r="CF148" s="288"/>
    </row>
    <row r="149" spans="30:84" x14ac:dyDescent="0.3">
      <c r="AD149" s="288"/>
      <c r="AE149" s="288"/>
      <c r="AH149" s="288"/>
      <c r="AI149" s="288"/>
      <c r="AL149" s="288"/>
      <c r="AM149" s="288"/>
      <c r="AQ149" s="288"/>
      <c r="AR149" s="288"/>
      <c r="AU149" s="288"/>
      <c r="AV149" s="288"/>
      <c r="AY149" s="288"/>
      <c r="AZ149" s="288"/>
      <c r="BD149" s="288"/>
      <c r="BE149" s="288"/>
      <c r="BH149" s="288"/>
      <c r="BI149" s="288"/>
      <c r="BM149" s="288"/>
      <c r="BP149" s="288"/>
      <c r="BQ149" s="297"/>
      <c r="BR149" s="288"/>
      <c r="BU149" s="288"/>
      <c r="BV149" s="288"/>
      <c r="BY149" s="288"/>
      <c r="BZ149" s="288"/>
      <c r="CA149" s="288"/>
      <c r="CB149" s="288"/>
      <c r="CC149" s="288"/>
      <c r="CD149" s="288"/>
      <c r="CE149" s="288"/>
      <c r="CF149" s="288"/>
    </row>
    <row r="150" spans="30:84" x14ac:dyDescent="0.3">
      <c r="AD150" s="288"/>
      <c r="AE150" s="288"/>
      <c r="AH150" s="288"/>
      <c r="AI150" s="288"/>
      <c r="AL150" s="288"/>
      <c r="AM150" s="288"/>
      <c r="AQ150" s="288"/>
      <c r="AR150" s="288"/>
      <c r="AU150" s="288"/>
      <c r="AV150" s="288"/>
      <c r="AY150" s="288"/>
      <c r="AZ150" s="288"/>
      <c r="BD150" s="288"/>
      <c r="BE150" s="288"/>
      <c r="BH150" s="288"/>
      <c r="BI150" s="288"/>
      <c r="BM150" s="288"/>
      <c r="BP150" s="288"/>
      <c r="BQ150" s="297"/>
      <c r="BR150" s="288"/>
      <c r="BU150" s="288"/>
      <c r="BV150" s="288"/>
      <c r="BY150" s="288"/>
      <c r="BZ150" s="288"/>
      <c r="CA150" s="288"/>
      <c r="CB150" s="288"/>
      <c r="CC150" s="288"/>
      <c r="CD150" s="288"/>
      <c r="CE150" s="288"/>
      <c r="CF150" s="288"/>
    </row>
    <row r="151" spans="30:84" x14ac:dyDescent="0.3">
      <c r="AD151" s="288"/>
      <c r="AE151" s="288"/>
      <c r="AH151" s="288"/>
      <c r="AI151" s="288"/>
      <c r="AL151" s="288"/>
      <c r="AM151" s="288"/>
      <c r="AQ151" s="288"/>
      <c r="AR151" s="288"/>
      <c r="AU151" s="288"/>
      <c r="AV151" s="288"/>
      <c r="AY151" s="288"/>
      <c r="AZ151" s="288"/>
      <c r="BD151" s="288"/>
      <c r="BE151" s="288"/>
      <c r="BH151" s="288"/>
      <c r="BI151" s="288"/>
      <c r="BM151" s="288"/>
      <c r="BP151" s="288"/>
      <c r="BQ151" s="297"/>
      <c r="BR151" s="288"/>
      <c r="BU151" s="288"/>
      <c r="BV151" s="288"/>
      <c r="BY151" s="288"/>
      <c r="BZ151" s="288"/>
      <c r="CA151" s="288"/>
      <c r="CB151" s="288"/>
      <c r="CC151" s="288"/>
      <c r="CD151" s="288"/>
      <c r="CE151" s="288"/>
      <c r="CF151" s="288"/>
    </row>
    <row r="152" spans="30:84" x14ac:dyDescent="0.3">
      <c r="AD152" s="288"/>
      <c r="AE152" s="288"/>
      <c r="AH152" s="288"/>
      <c r="AI152" s="288"/>
      <c r="AL152" s="288"/>
      <c r="AM152" s="288"/>
      <c r="AQ152" s="288"/>
      <c r="AR152" s="288"/>
      <c r="AU152" s="288"/>
      <c r="AV152" s="288"/>
      <c r="AY152" s="288"/>
      <c r="AZ152" s="288"/>
      <c r="BD152" s="288"/>
      <c r="BE152" s="288"/>
      <c r="BH152" s="288"/>
      <c r="BI152" s="288"/>
      <c r="BM152" s="288"/>
      <c r="BP152" s="288"/>
      <c r="BQ152" s="297"/>
      <c r="BR152" s="288"/>
      <c r="BU152" s="288"/>
      <c r="BV152" s="288"/>
      <c r="BY152" s="288"/>
      <c r="BZ152" s="288"/>
      <c r="CA152" s="288"/>
      <c r="CB152" s="288"/>
      <c r="CC152" s="288"/>
      <c r="CD152" s="288"/>
      <c r="CE152" s="288"/>
      <c r="CF152" s="288"/>
    </row>
    <row r="153" spans="30:84" x14ac:dyDescent="0.3">
      <c r="AD153" s="288"/>
      <c r="AE153" s="288"/>
      <c r="AH153" s="288"/>
      <c r="AI153" s="288"/>
      <c r="AL153" s="288"/>
      <c r="AM153" s="288"/>
      <c r="AQ153" s="288"/>
      <c r="AR153" s="288"/>
      <c r="AU153" s="288"/>
      <c r="AV153" s="288"/>
      <c r="AY153" s="288"/>
      <c r="AZ153" s="288"/>
      <c r="BD153" s="288"/>
      <c r="BE153" s="288"/>
      <c r="BH153" s="288"/>
      <c r="BI153" s="288"/>
      <c r="BM153" s="288"/>
      <c r="BP153" s="288"/>
      <c r="BQ153" s="297"/>
      <c r="BR153" s="288"/>
      <c r="BU153" s="288"/>
      <c r="BV153" s="288"/>
      <c r="BY153" s="288"/>
      <c r="BZ153" s="288"/>
      <c r="CA153" s="288"/>
      <c r="CB153" s="288"/>
      <c r="CC153" s="288"/>
      <c r="CD153" s="288"/>
      <c r="CE153" s="288"/>
      <c r="CF153" s="288"/>
    </row>
    <row r="154" spans="30:84" x14ac:dyDescent="0.3">
      <c r="AD154" s="288"/>
      <c r="AE154" s="288"/>
      <c r="AH154" s="288"/>
      <c r="AI154" s="288"/>
      <c r="AL154" s="288"/>
      <c r="AM154" s="288"/>
      <c r="AQ154" s="288"/>
      <c r="AR154" s="288"/>
      <c r="AU154" s="288"/>
      <c r="AV154" s="288"/>
      <c r="AY154" s="288"/>
      <c r="AZ154" s="288"/>
      <c r="BD154" s="288"/>
      <c r="BE154" s="288"/>
      <c r="BH154" s="288"/>
      <c r="BI154" s="288"/>
      <c r="BM154" s="288"/>
      <c r="BP154" s="288"/>
      <c r="BQ154" s="297"/>
      <c r="BR154" s="288"/>
      <c r="BU154" s="288"/>
      <c r="BV154" s="288"/>
      <c r="BY154" s="288"/>
      <c r="BZ154" s="288"/>
      <c r="CA154" s="288"/>
      <c r="CB154" s="288"/>
      <c r="CC154" s="288"/>
      <c r="CD154" s="288"/>
      <c r="CE154" s="288"/>
      <c r="CF154" s="288"/>
    </row>
    <row r="155" spans="30:84" x14ac:dyDescent="0.3">
      <c r="AD155" s="288"/>
      <c r="AE155" s="288"/>
      <c r="AH155" s="288"/>
      <c r="AI155" s="288"/>
      <c r="AL155" s="288"/>
      <c r="AM155" s="288"/>
      <c r="AQ155" s="288"/>
      <c r="AR155" s="288"/>
      <c r="AU155" s="288"/>
      <c r="AV155" s="288"/>
      <c r="AY155" s="288"/>
      <c r="AZ155" s="288"/>
      <c r="BD155" s="288"/>
      <c r="BE155" s="288"/>
      <c r="BH155" s="288"/>
      <c r="BI155" s="288"/>
      <c r="BM155" s="288"/>
      <c r="BP155" s="288"/>
      <c r="BQ155" s="297"/>
      <c r="BR155" s="288"/>
      <c r="BU155" s="288"/>
      <c r="BV155" s="288"/>
      <c r="BY155" s="288"/>
      <c r="BZ155" s="288"/>
      <c r="CA155" s="288"/>
      <c r="CB155" s="288"/>
      <c r="CC155" s="288"/>
      <c r="CD155" s="288"/>
      <c r="CE155" s="288"/>
      <c r="CF155" s="288"/>
    </row>
    <row r="156" spans="30:84" x14ac:dyDescent="0.3">
      <c r="AD156" s="288"/>
      <c r="AE156" s="288"/>
      <c r="AH156" s="288"/>
      <c r="AI156" s="288"/>
      <c r="AL156" s="288"/>
      <c r="AM156" s="288"/>
      <c r="AQ156" s="288"/>
      <c r="AR156" s="288"/>
      <c r="AU156" s="288"/>
      <c r="AV156" s="288"/>
      <c r="AY156" s="288"/>
      <c r="AZ156" s="288"/>
      <c r="BD156" s="288"/>
      <c r="BE156" s="288"/>
      <c r="BH156" s="288"/>
      <c r="BI156" s="288"/>
      <c r="BM156" s="288"/>
      <c r="BP156" s="288"/>
      <c r="BQ156" s="297"/>
      <c r="BR156" s="288"/>
      <c r="BU156" s="288"/>
      <c r="BV156" s="288"/>
      <c r="BY156" s="288"/>
      <c r="BZ156" s="288"/>
      <c r="CA156" s="288"/>
      <c r="CB156" s="288"/>
      <c r="CC156" s="288"/>
      <c r="CD156" s="288"/>
      <c r="CE156" s="288"/>
      <c r="CF156" s="288"/>
    </row>
    <row r="157" spans="30:84" x14ac:dyDescent="0.3">
      <c r="AD157" s="288"/>
      <c r="AE157" s="288"/>
      <c r="AH157" s="288"/>
      <c r="AI157" s="288"/>
      <c r="AL157" s="288"/>
      <c r="AM157" s="288"/>
      <c r="AQ157" s="288"/>
      <c r="AR157" s="288"/>
      <c r="AU157" s="288"/>
      <c r="AV157" s="288"/>
      <c r="AY157" s="288"/>
      <c r="AZ157" s="288"/>
      <c r="BD157" s="288"/>
      <c r="BE157" s="288"/>
      <c r="BH157" s="288"/>
      <c r="BI157" s="288"/>
      <c r="BM157" s="288"/>
      <c r="BP157" s="288"/>
      <c r="BQ157" s="297"/>
      <c r="BR157" s="288"/>
      <c r="BU157" s="288"/>
      <c r="BV157" s="288"/>
      <c r="BY157" s="288"/>
      <c r="BZ157" s="288"/>
      <c r="CA157" s="288"/>
      <c r="CB157" s="288"/>
      <c r="CC157" s="288"/>
      <c r="CD157" s="288"/>
      <c r="CE157" s="288"/>
      <c r="CF157" s="288"/>
    </row>
    <row r="158" spans="30:84" x14ac:dyDescent="0.3">
      <c r="AD158" s="288"/>
      <c r="AE158" s="288"/>
      <c r="AH158" s="288"/>
      <c r="AI158" s="288"/>
      <c r="AL158" s="288"/>
      <c r="AM158" s="288"/>
      <c r="AQ158" s="288"/>
      <c r="AR158" s="288"/>
      <c r="AU158" s="288"/>
      <c r="AV158" s="288"/>
      <c r="AY158" s="288"/>
      <c r="AZ158" s="288"/>
      <c r="BD158" s="288"/>
      <c r="BE158" s="288"/>
      <c r="BH158" s="288"/>
      <c r="BI158" s="288"/>
      <c r="BM158" s="288"/>
      <c r="BP158" s="288"/>
      <c r="BQ158" s="297"/>
      <c r="BR158" s="288"/>
      <c r="BU158" s="288"/>
      <c r="BV158" s="288"/>
      <c r="BY158" s="288"/>
      <c r="BZ158" s="288"/>
      <c r="CA158" s="288"/>
      <c r="CB158" s="288"/>
      <c r="CC158" s="288"/>
      <c r="CD158" s="288"/>
      <c r="CE158" s="288"/>
      <c r="CF158" s="288"/>
    </row>
    <row r="159" spans="30:84" x14ac:dyDescent="0.3">
      <c r="AD159" s="288"/>
      <c r="AE159" s="288"/>
      <c r="AH159" s="288"/>
      <c r="AI159" s="288"/>
      <c r="AL159" s="288"/>
      <c r="AM159" s="288"/>
      <c r="AQ159" s="288"/>
      <c r="AR159" s="288"/>
      <c r="AU159" s="288"/>
      <c r="AV159" s="288"/>
      <c r="AY159" s="288"/>
      <c r="AZ159" s="288"/>
      <c r="BD159" s="288"/>
      <c r="BE159" s="288"/>
      <c r="BH159" s="288"/>
      <c r="BI159" s="288"/>
      <c r="BM159" s="288"/>
      <c r="BP159" s="288"/>
      <c r="BQ159" s="297"/>
      <c r="BR159" s="288"/>
      <c r="BU159" s="288"/>
      <c r="BV159" s="288"/>
      <c r="BY159" s="288"/>
      <c r="BZ159" s="288"/>
      <c r="CA159" s="288"/>
      <c r="CB159" s="288"/>
      <c r="CC159" s="288"/>
      <c r="CD159" s="288"/>
      <c r="CE159" s="288"/>
      <c r="CF159" s="288"/>
    </row>
    <row r="160" spans="30:84" x14ac:dyDescent="0.3">
      <c r="AD160" s="288"/>
      <c r="AE160" s="288"/>
      <c r="AH160" s="288"/>
      <c r="AI160" s="288"/>
      <c r="AL160" s="288"/>
      <c r="AM160" s="288"/>
      <c r="AQ160" s="288"/>
      <c r="AR160" s="288"/>
      <c r="AU160" s="288"/>
      <c r="AV160" s="288"/>
      <c r="AY160" s="288"/>
      <c r="AZ160" s="288"/>
      <c r="BD160" s="288"/>
      <c r="BE160" s="288"/>
      <c r="BH160" s="288"/>
      <c r="BI160" s="288"/>
      <c r="BM160" s="288"/>
      <c r="BP160" s="288"/>
      <c r="BQ160" s="297"/>
      <c r="BR160" s="288"/>
      <c r="BU160" s="288"/>
      <c r="BV160" s="288"/>
      <c r="BY160" s="288"/>
      <c r="BZ160" s="288"/>
      <c r="CA160" s="288"/>
      <c r="CB160" s="288"/>
      <c r="CC160" s="288"/>
      <c r="CD160" s="288"/>
      <c r="CE160" s="288"/>
      <c r="CF160" s="288"/>
    </row>
    <row r="161" spans="30:84" x14ac:dyDescent="0.3">
      <c r="AD161" s="288"/>
      <c r="AE161" s="288"/>
      <c r="AH161" s="288"/>
      <c r="AI161" s="288"/>
      <c r="AL161" s="288"/>
      <c r="AM161" s="288"/>
      <c r="AQ161" s="288"/>
      <c r="AR161" s="288"/>
      <c r="AU161" s="288"/>
      <c r="AV161" s="288"/>
      <c r="AY161" s="288"/>
      <c r="AZ161" s="288"/>
      <c r="BD161" s="288"/>
      <c r="BE161" s="288"/>
      <c r="BH161" s="288"/>
      <c r="BI161" s="288"/>
      <c r="BM161" s="288"/>
      <c r="BP161" s="288"/>
      <c r="BQ161" s="297"/>
      <c r="BR161" s="288"/>
      <c r="BU161" s="288"/>
      <c r="BV161" s="288"/>
      <c r="BY161" s="288"/>
      <c r="BZ161" s="288"/>
      <c r="CA161" s="288"/>
      <c r="CB161" s="288"/>
      <c r="CC161" s="288"/>
      <c r="CD161" s="288"/>
      <c r="CE161" s="288"/>
      <c r="CF161" s="288"/>
    </row>
    <row r="162" spans="30:84" x14ac:dyDescent="0.3">
      <c r="AD162" s="288"/>
      <c r="AE162" s="288"/>
      <c r="AH162" s="288"/>
      <c r="AI162" s="288"/>
      <c r="AL162" s="288"/>
      <c r="AM162" s="288"/>
      <c r="AQ162" s="288"/>
      <c r="AR162" s="288"/>
      <c r="AU162" s="288"/>
      <c r="AV162" s="288"/>
      <c r="AY162" s="288"/>
      <c r="AZ162" s="288"/>
      <c r="BD162" s="288"/>
      <c r="BE162" s="288"/>
      <c r="BH162" s="288"/>
      <c r="BI162" s="288"/>
      <c r="BM162" s="288"/>
      <c r="BP162" s="288"/>
      <c r="BQ162" s="297"/>
      <c r="BR162" s="288"/>
      <c r="BU162" s="288"/>
      <c r="BV162" s="288"/>
      <c r="BY162" s="288"/>
      <c r="BZ162" s="288"/>
      <c r="CA162" s="288"/>
      <c r="CB162" s="288"/>
      <c r="CC162" s="288"/>
      <c r="CD162" s="288"/>
      <c r="CE162" s="288"/>
      <c r="CF162" s="288"/>
    </row>
    <row r="163" spans="30:84" x14ac:dyDescent="0.3">
      <c r="AD163" s="288"/>
      <c r="AE163" s="288"/>
      <c r="AH163" s="288"/>
      <c r="AI163" s="288"/>
      <c r="AL163" s="288"/>
      <c r="AM163" s="288"/>
      <c r="AQ163" s="288"/>
      <c r="AR163" s="288"/>
      <c r="AU163" s="288"/>
      <c r="AV163" s="288"/>
      <c r="AY163" s="288"/>
      <c r="AZ163" s="288"/>
      <c r="BD163" s="288"/>
      <c r="BE163" s="288"/>
      <c r="BH163" s="288"/>
      <c r="BI163" s="288"/>
      <c r="BM163" s="288"/>
      <c r="BP163" s="288"/>
      <c r="BQ163" s="297"/>
      <c r="BR163" s="288"/>
      <c r="BU163" s="288"/>
      <c r="BV163" s="288"/>
      <c r="BY163" s="288"/>
      <c r="BZ163" s="288"/>
      <c r="CA163" s="288"/>
      <c r="CB163" s="288"/>
      <c r="CC163" s="288"/>
      <c r="CD163" s="288"/>
      <c r="CE163" s="288"/>
      <c r="CF163" s="288"/>
    </row>
    <row r="164" spans="30:84" x14ac:dyDescent="0.3">
      <c r="AD164" s="288"/>
      <c r="AE164" s="288"/>
      <c r="AH164" s="288"/>
      <c r="AI164" s="288"/>
      <c r="AL164" s="288"/>
      <c r="AM164" s="288"/>
      <c r="AQ164" s="288"/>
      <c r="AR164" s="288"/>
      <c r="AU164" s="288"/>
      <c r="AV164" s="288"/>
      <c r="AY164" s="288"/>
      <c r="AZ164" s="288"/>
      <c r="BD164" s="288"/>
      <c r="BE164" s="288"/>
      <c r="BH164" s="288"/>
      <c r="BI164" s="288"/>
      <c r="BM164" s="288"/>
      <c r="BP164" s="288"/>
      <c r="BQ164" s="297"/>
      <c r="BR164" s="288"/>
      <c r="BU164" s="288"/>
      <c r="BV164" s="288"/>
      <c r="BY164" s="288"/>
      <c r="BZ164" s="288"/>
      <c r="CA164" s="288"/>
      <c r="CB164" s="288"/>
      <c r="CC164" s="288"/>
      <c r="CD164" s="288"/>
      <c r="CE164" s="288"/>
      <c r="CF164" s="288"/>
    </row>
    <row r="165" spans="30:84" x14ac:dyDescent="0.3">
      <c r="AD165" s="288"/>
      <c r="AE165" s="288"/>
      <c r="AH165" s="288"/>
      <c r="AI165" s="288"/>
      <c r="AL165" s="288"/>
      <c r="AM165" s="288"/>
      <c r="AQ165" s="288"/>
      <c r="AR165" s="288"/>
      <c r="AU165" s="288"/>
      <c r="AV165" s="288"/>
      <c r="AY165" s="288"/>
      <c r="AZ165" s="288"/>
      <c r="BD165" s="288"/>
      <c r="BE165" s="288"/>
      <c r="BH165" s="288"/>
      <c r="BI165" s="288"/>
      <c r="BM165" s="288"/>
      <c r="BP165" s="288"/>
      <c r="BQ165" s="297"/>
      <c r="BR165" s="288"/>
      <c r="BU165" s="288"/>
      <c r="BV165" s="288"/>
      <c r="BY165" s="288"/>
      <c r="BZ165" s="288"/>
      <c r="CA165" s="288"/>
      <c r="CB165" s="288"/>
      <c r="CC165" s="288"/>
      <c r="CD165" s="288"/>
      <c r="CE165" s="288"/>
      <c r="CF165" s="288"/>
    </row>
    <row r="166" spans="30:84" x14ac:dyDescent="0.3">
      <c r="AD166" s="288"/>
      <c r="AE166" s="288"/>
      <c r="AH166" s="288"/>
      <c r="AI166" s="288"/>
      <c r="AL166" s="288"/>
      <c r="AM166" s="288"/>
      <c r="AQ166" s="288"/>
      <c r="AR166" s="288"/>
      <c r="AU166" s="288"/>
      <c r="AV166" s="288"/>
      <c r="AY166" s="288"/>
      <c r="AZ166" s="288"/>
      <c r="BD166" s="288"/>
      <c r="BE166" s="288"/>
      <c r="BH166" s="288"/>
      <c r="BI166" s="288"/>
      <c r="BM166" s="288"/>
      <c r="BP166" s="288"/>
      <c r="BQ166" s="297"/>
      <c r="BR166" s="288"/>
      <c r="BU166" s="288"/>
      <c r="BV166" s="288"/>
      <c r="BY166" s="288"/>
      <c r="BZ166" s="288"/>
      <c r="CA166" s="288"/>
      <c r="CB166" s="288"/>
      <c r="CC166" s="288"/>
      <c r="CD166" s="288"/>
      <c r="CE166" s="288"/>
      <c r="CF166" s="288"/>
    </row>
    <row r="167" spans="30:84" x14ac:dyDescent="0.3">
      <c r="AD167" s="288"/>
      <c r="AE167" s="288"/>
      <c r="AH167" s="288"/>
      <c r="AI167" s="288"/>
      <c r="AL167" s="288"/>
      <c r="AM167" s="288"/>
      <c r="AQ167" s="288"/>
      <c r="AR167" s="288"/>
      <c r="AU167" s="288"/>
      <c r="AV167" s="288"/>
      <c r="AY167" s="288"/>
      <c r="AZ167" s="288"/>
      <c r="BD167" s="288"/>
      <c r="BE167" s="288"/>
      <c r="BH167" s="288"/>
      <c r="BI167" s="288"/>
      <c r="BM167" s="288"/>
      <c r="BP167" s="288"/>
      <c r="BQ167" s="297"/>
      <c r="BR167" s="288"/>
      <c r="BU167" s="288"/>
      <c r="BV167" s="288"/>
      <c r="BY167" s="288"/>
      <c r="BZ167" s="288"/>
      <c r="CA167" s="288"/>
      <c r="CB167" s="288"/>
      <c r="CC167" s="288"/>
      <c r="CD167" s="288"/>
      <c r="CE167" s="288"/>
      <c r="CF167" s="288"/>
    </row>
    <row r="168" spans="30:84" x14ac:dyDescent="0.3">
      <c r="AD168" s="288"/>
      <c r="AE168" s="288"/>
      <c r="AH168" s="288"/>
      <c r="AI168" s="288"/>
      <c r="AL168" s="288"/>
      <c r="AM168" s="288"/>
      <c r="AQ168" s="288"/>
      <c r="AR168" s="288"/>
      <c r="AU168" s="288"/>
      <c r="AV168" s="288"/>
      <c r="AY168" s="288"/>
      <c r="AZ168" s="288"/>
      <c r="BD168" s="288"/>
      <c r="BE168" s="288"/>
      <c r="BH168" s="288"/>
      <c r="BI168" s="288"/>
      <c r="BM168" s="288"/>
      <c r="BP168" s="288"/>
      <c r="BQ168" s="297"/>
      <c r="BR168" s="288"/>
      <c r="BU168" s="288"/>
      <c r="BV168" s="288"/>
      <c r="BY168" s="288"/>
      <c r="BZ168" s="288"/>
      <c r="CA168" s="288"/>
      <c r="CB168" s="288"/>
      <c r="CC168" s="288"/>
      <c r="CD168" s="288"/>
      <c r="CE168" s="288"/>
      <c r="CF168" s="288"/>
    </row>
    <row r="169" spans="30:84" x14ac:dyDescent="0.3">
      <c r="AD169" s="288"/>
      <c r="AE169" s="288"/>
      <c r="AH169" s="288"/>
      <c r="AI169" s="288"/>
      <c r="AL169" s="288"/>
      <c r="AM169" s="288"/>
      <c r="AQ169" s="288"/>
      <c r="AR169" s="288"/>
      <c r="AU169" s="288"/>
      <c r="AV169" s="288"/>
      <c r="AY169" s="288"/>
      <c r="AZ169" s="288"/>
      <c r="BD169" s="288"/>
      <c r="BE169" s="288"/>
      <c r="BH169" s="288"/>
      <c r="BI169" s="288"/>
      <c r="BM169" s="288"/>
      <c r="BP169" s="288"/>
      <c r="BQ169" s="297"/>
      <c r="BR169" s="288"/>
      <c r="BU169" s="288"/>
      <c r="BV169" s="288"/>
      <c r="BY169" s="288"/>
      <c r="BZ169" s="288"/>
      <c r="CA169" s="288"/>
      <c r="CB169" s="288"/>
      <c r="CC169" s="288"/>
      <c r="CD169" s="288"/>
      <c r="CE169" s="288"/>
      <c r="CF169" s="288"/>
    </row>
    <row r="170" spans="30:84" x14ac:dyDescent="0.3">
      <c r="AD170" s="288"/>
      <c r="AE170" s="288"/>
      <c r="AH170" s="288"/>
      <c r="AI170" s="288"/>
      <c r="AL170" s="288"/>
      <c r="AM170" s="288"/>
      <c r="AQ170" s="288"/>
      <c r="AR170" s="288"/>
      <c r="AU170" s="288"/>
      <c r="AV170" s="288"/>
      <c r="AY170" s="288"/>
      <c r="AZ170" s="288"/>
      <c r="BD170" s="288"/>
      <c r="BE170" s="288"/>
      <c r="BH170" s="288"/>
      <c r="BI170" s="288"/>
      <c r="BM170" s="288"/>
      <c r="BP170" s="288"/>
      <c r="BQ170" s="297"/>
      <c r="BR170" s="288"/>
      <c r="BU170" s="288"/>
      <c r="BV170" s="288"/>
      <c r="BY170" s="288"/>
      <c r="BZ170" s="288"/>
      <c r="CA170" s="288"/>
      <c r="CB170" s="288"/>
      <c r="CC170" s="288"/>
      <c r="CD170" s="288"/>
      <c r="CE170" s="288"/>
      <c r="CF170" s="288"/>
    </row>
    <row r="171" spans="30:84" x14ac:dyDescent="0.3">
      <c r="AD171" s="288"/>
      <c r="AE171" s="288"/>
      <c r="AH171" s="288"/>
      <c r="AI171" s="288"/>
      <c r="AL171" s="288"/>
      <c r="AM171" s="288"/>
      <c r="AQ171" s="288"/>
      <c r="AR171" s="288"/>
      <c r="AU171" s="288"/>
      <c r="AV171" s="288"/>
      <c r="AY171" s="288"/>
      <c r="AZ171" s="288"/>
      <c r="BD171" s="288"/>
      <c r="BE171" s="288"/>
      <c r="BH171" s="288"/>
      <c r="BI171" s="288"/>
      <c r="BM171" s="288"/>
      <c r="BP171" s="288"/>
      <c r="BQ171" s="297"/>
      <c r="BR171" s="288"/>
      <c r="BU171" s="288"/>
      <c r="BV171" s="288"/>
      <c r="BY171" s="288"/>
      <c r="BZ171" s="288"/>
      <c r="CA171" s="288"/>
      <c r="CB171" s="288"/>
      <c r="CC171" s="288"/>
      <c r="CD171" s="288"/>
      <c r="CE171" s="288"/>
      <c r="CF171" s="288"/>
    </row>
  </sheetData>
  <mergeCells count="117">
    <mergeCell ref="Z37:AD37"/>
    <mergeCell ref="AV36:AY36"/>
    <mergeCell ref="AZ36:BD36"/>
    <mergeCell ref="BB37:BC37"/>
    <mergeCell ref="AE37:AG37"/>
    <mergeCell ref="BV33:BY33"/>
    <mergeCell ref="AS34:AU35"/>
    <mergeCell ref="AV34:AY35"/>
    <mergeCell ref="BE34:BH34"/>
    <mergeCell ref="BI34:BL34"/>
    <mergeCell ref="BM34:BP34"/>
    <mergeCell ref="BR34:BU34"/>
    <mergeCell ref="BI35:BL35"/>
    <mergeCell ref="AV33:AY33"/>
    <mergeCell ref="AZ33:BD35"/>
    <mergeCell ref="BE33:BH33"/>
    <mergeCell ref="BI33:BL33"/>
    <mergeCell ref="BM33:BP33"/>
    <mergeCell ref="BR33:BU33"/>
    <mergeCell ref="A31:A37"/>
    <mergeCell ref="U33:W33"/>
    <mergeCell ref="Y33:Y35"/>
    <mergeCell ref="Z33:AD36"/>
    <mergeCell ref="AE33:AG36"/>
    <mergeCell ref="AS33:AU33"/>
    <mergeCell ref="BM25:BP25"/>
    <mergeCell ref="BR25:BU25"/>
    <mergeCell ref="BV25:BY25"/>
    <mergeCell ref="Y26:Y29"/>
    <mergeCell ref="BK26:BL26"/>
    <mergeCell ref="BM26:BP26"/>
    <mergeCell ref="BR26:BU26"/>
    <mergeCell ref="BV26:BW26"/>
    <mergeCell ref="AE25:AG25"/>
    <mergeCell ref="AS25:AU25"/>
    <mergeCell ref="AV25:AY25"/>
    <mergeCell ref="AZ25:BD25"/>
    <mergeCell ref="BE25:BH25"/>
    <mergeCell ref="BI25:BL25"/>
    <mergeCell ref="A17:A29"/>
    <mergeCell ref="B18:B19"/>
    <mergeCell ref="B20:B29"/>
    <mergeCell ref="U20:W20"/>
    <mergeCell ref="Z25:AD25"/>
    <mergeCell ref="BR21:BU21"/>
    <mergeCell ref="AE22:AG22"/>
    <mergeCell ref="BR22:BU22"/>
    <mergeCell ref="Z23:AD23"/>
    <mergeCell ref="AS23:AU23"/>
    <mergeCell ref="AV23:AY23"/>
    <mergeCell ref="AZ23:BD23"/>
    <mergeCell ref="BE23:BH23"/>
    <mergeCell ref="BI23:BL23"/>
    <mergeCell ref="BE21:BH22"/>
    <mergeCell ref="BI21:BL22"/>
    <mergeCell ref="BM21:BP21"/>
    <mergeCell ref="BR11:BU11"/>
    <mergeCell ref="BV11:BY11"/>
    <mergeCell ref="Y12:Y15"/>
    <mergeCell ref="BK12:BL12"/>
    <mergeCell ref="BM12:BP12"/>
    <mergeCell ref="BR12:BU12"/>
    <mergeCell ref="BV12:BW12"/>
    <mergeCell ref="AE11:AG11"/>
    <mergeCell ref="AS11:AU11"/>
    <mergeCell ref="AV11:AY11"/>
    <mergeCell ref="AZ11:BD11"/>
    <mergeCell ref="BE11:BH11"/>
    <mergeCell ref="BI11:BL11"/>
    <mergeCell ref="BR20:BU20"/>
    <mergeCell ref="BV20:BY20"/>
    <mergeCell ref="Z21:AD22"/>
    <mergeCell ref="AE21:AG21"/>
    <mergeCell ref="AS21:AU22"/>
    <mergeCell ref="AV21:AY22"/>
    <mergeCell ref="BM6:BP6"/>
    <mergeCell ref="BR6:BU6"/>
    <mergeCell ref="BV6:BY6"/>
    <mergeCell ref="Z7:AD8"/>
    <mergeCell ref="AE7:AG7"/>
    <mergeCell ref="AS7:AU8"/>
    <mergeCell ref="AV7:AY8"/>
    <mergeCell ref="BE7:BH8"/>
    <mergeCell ref="AE6:AG6"/>
    <mergeCell ref="AI6:AL6"/>
    <mergeCell ref="AM6:AQ6"/>
    <mergeCell ref="AS6:AU6"/>
    <mergeCell ref="AV6:AY6"/>
    <mergeCell ref="AZ6:BD8"/>
    <mergeCell ref="BI7:BL8"/>
    <mergeCell ref="BM7:BP7"/>
    <mergeCell ref="BR7:BU7"/>
    <mergeCell ref="BM11:BP11"/>
    <mergeCell ref="A1:Y2"/>
    <mergeCell ref="A3:A15"/>
    <mergeCell ref="B6:B8"/>
    <mergeCell ref="U6:W6"/>
    <mergeCell ref="Y6:Y8"/>
    <mergeCell ref="Z6:AD6"/>
    <mergeCell ref="Z11:AD11"/>
    <mergeCell ref="BE6:BH6"/>
    <mergeCell ref="BM20:BP20"/>
    <mergeCell ref="AE20:AG20"/>
    <mergeCell ref="AS20:AU20"/>
    <mergeCell ref="AV20:AY20"/>
    <mergeCell ref="AZ20:BD22"/>
    <mergeCell ref="BE20:BH20"/>
    <mergeCell ref="BI20:BL20"/>
    <mergeCell ref="Y20:Y22"/>
    <mergeCell ref="Z20:AD20"/>
    <mergeCell ref="BI6:BL6"/>
    <mergeCell ref="AS9:AU9"/>
    <mergeCell ref="AV9:AY9"/>
    <mergeCell ref="AZ9:BD9"/>
    <mergeCell ref="BE9:BH9"/>
    <mergeCell ref="BI9:BL9"/>
    <mergeCell ref="AE8:AG8"/>
  </mergeCells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575A217BA8F944AA03B0127A08A169" ma:contentTypeVersion="12" ma:contentTypeDescription="Create a new document." ma:contentTypeScope="" ma:versionID="1970aa8cfcabb7747f5ade005f5d8a1f">
  <xsd:schema xmlns:xsd="http://www.w3.org/2001/XMLSchema" xmlns:xs="http://www.w3.org/2001/XMLSchema" xmlns:p="http://schemas.microsoft.com/office/2006/metadata/properties" xmlns:ns1="http://schemas.microsoft.com/sharepoint/v3" xmlns:ns2="eea661a8-0f5f-4f91-a0cc-e61220d8ccf6" xmlns:ns3="ff1a3c0d-28dc-4ce7-85c6-fd3c3eca7589" targetNamespace="http://schemas.microsoft.com/office/2006/metadata/properties" ma:root="true" ma:fieldsID="3d3807581f4395551515b110c6aa9854" ns1:_="" ns2:_="" ns3:_="">
    <xsd:import namespace="http://schemas.microsoft.com/sharepoint/v3"/>
    <xsd:import namespace="eea661a8-0f5f-4f91-a0cc-e61220d8ccf6"/>
    <xsd:import namespace="ff1a3c0d-28dc-4ce7-85c6-fd3c3eca75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a661a8-0f5f-4f91-a0cc-e61220d8cc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a3c0d-28dc-4ce7-85c6-fd3c3eca7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B5AFD94-4405-4EF7-83F1-7CB369DCB7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A2379F-3867-4E82-A69E-C424F49C2A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ea661a8-0f5f-4f91-a0cc-e61220d8ccf6"/>
    <ds:schemaRef ds:uri="ff1a3c0d-28dc-4ce7-85c6-fd3c3eca75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5232CE-7BD6-4DF4-ADA6-89E7978FDFC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eea661a8-0f5f-4f91-a0cc-e61220d8ccf6"/>
    <ds:schemaRef ds:uri="ff1a3c0d-28dc-4ce7-85c6-fd3c3eca7589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2018-2019</vt:lpstr>
      <vt:lpstr>AW19</vt:lpstr>
      <vt:lpstr>'2018-2019'!Print_Area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Jeffery, Libby</dc:creator>
  <cp:lastModifiedBy>Jeffery, Libby</cp:lastModifiedBy>
  <dcterms:created xsi:type="dcterms:W3CDTF">2019-07-18T08:59:15Z</dcterms:created>
  <dcterms:modified xsi:type="dcterms:W3CDTF">2019-10-04T13:07:58Z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0x01010039575A217BA8F944AA03B0127A08A169</vt:lpwstr>
  </property>
</Properties>
</file>