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i-transact\Capacity Sheets\MOVED TO CASTLE - DO NOT USE\"/>
    </mc:Choice>
  </mc:AlternateContent>
  <bookViews>
    <workbookView xWindow="0" yWindow="0" windowWidth="28800" windowHeight="12495"/>
  </bookViews>
  <sheets>
    <sheet name="Delivery Splits 2017" sheetId="1" r:id="rId1"/>
    <sheet name="Delivery Splits 17 18" sheetId="2" r:id="rId2"/>
  </sheets>
  <externalReferences>
    <externalReference r:id="rId3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29" i="2" l="1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AH31" i="1"/>
  <c r="AG31" i="1"/>
  <c r="AF31" i="1"/>
  <c r="AE31" i="1"/>
  <c r="AD31" i="1"/>
  <c r="AC31" i="1"/>
  <c r="AB31" i="1"/>
  <c r="AA31" i="1"/>
  <c r="Z31" i="1"/>
  <c r="AH5" i="1"/>
  <c r="AG5" i="1"/>
  <c r="AF5" i="1"/>
  <c r="AE5" i="1"/>
  <c r="AD5" i="1"/>
  <c r="AC5" i="1"/>
  <c r="AB5" i="1"/>
  <c r="AA5" i="1"/>
  <c r="Z5" i="1"/>
  <c r="AQ3" i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AP3" i="1"/>
</calcChain>
</file>

<file path=xl/sharedStrings.xml><?xml version="1.0" encoding="utf-8"?>
<sst xmlns="http://schemas.openxmlformats.org/spreadsheetml/2006/main" count="280" uniqueCount="114">
  <si>
    <t>Key:</t>
  </si>
  <si>
    <t>Embargo</t>
  </si>
  <si>
    <t>EMBARGO - no leaflets</t>
  </si>
  <si>
    <t>Red Text</t>
  </si>
  <si>
    <t>Option. TBC</t>
  </si>
  <si>
    <t>Green Text</t>
  </si>
  <si>
    <t>Confirmed Booking</t>
  </si>
  <si>
    <t>SHERBURN</t>
  </si>
  <si>
    <t>Volume</t>
  </si>
  <si>
    <t>TOTAL PARCELS</t>
  </si>
  <si>
    <t>Lloyd James Channels</t>
  </si>
  <si>
    <t>NationalTrust
Jan15 - 35,000</t>
  </si>
  <si>
    <t>GrazeFeb15
 - 25,000</t>
  </si>
  <si>
    <t>GrazeFeb15
 - 22,000</t>
  </si>
  <si>
    <t>GrazeFeb15
 - 18,000</t>
  </si>
  <si>
    <t>AUTO PARCELS</t>
  </si>
  <si>
    <t>Laithwaites
Jan15 - 35,000</t>
  </si>
  <si>
    <t>ChocolateTasting
Feb15 - 25,000</t>
  </si>
  <si>
    <t>ChocolateTasting
Feb15 - 22,000</t>
  </si>
  <si>
    <t>MANUAL PARCELS</t>
  </si>
  <si>
    <t>Flowers - 35000</t>
  </si>
  <si>
    <t>Home Brochure - 50,000</t>
  </si>
  <si>
    <t>SS15 - Trend</t>
  </si>
  <si>
    <t>Le Creuset - 18000</t>
  </si>
  <si>
    <t>Litecraft - 10,000</t>
  </si>
  <si>
    <t>Home</t>
  </si>
  <si>
    <t>HotSquash</t>
  </si>
  <si>
    <t>Joe Browns - 55,000</t>
  </si>
  <si>
    <t>EXTERNAL INSERTS SINGLE (Manual Parcels)</t>
  </si>
  <si>
    <t>Virgin Mobile - 135,650</t>
  </si>
  <si>
    <t>Ovo Energy - 66,157</t>
  </si>
  <si>
    <t>Ocado  - 211,725</t>
  </si>
  <si>
    <t>Ocado - 191,871</t>
  </si>
  <si>
    <t>Ocado - 240,339</t>
  </si>
  <si>
    <t>Ocado -119,874</t>
  </si>
  <si>
    <t xml:space="preserve">Rude Wines - option 196,308 </t>
  </si>
  <si>
    <t>Virgin Wines - option 133,636</t>
  </si>
  <si>
    <t>Ocado  - 201,807</t>
  </si>
  <si>
    <t>Ocado - option - volume TBC</t>
  </si>
  <si>
    <t>Ocado - option (volume tbc)</t>
  </si>
  <si>
    <t>EXTERNAL INSERTS ENVELOPE (Auto Parcels)</t>
  </si>
  <si>
    <t>240,643 envelopes to be delivered, containing:</t>
  </si>
  <si>
    <t>Scottish Friendly - 240,643</t>
  </si>
  <si>
    <t>Gousto - 240,643</t>
  </si>
  <si>
    <t>Graze - 107,487</t>
  </si>
  <si>
    <t>INTERNAL INSERTS</t>
  </si>
  <si>
    <t>ROI PARCELS</t>
  </si>
  <si>
    <t>ROI Outdoor Minizine - 3,000</t>
  </si>
  <si>
    <t>PETERBOROUGH</t>
  </si>
  <si>
    <t>Volumes</t>
  </si>
  <si>
    <t>GrazeFeb15
 - 30,000</t>
  </si>
  <si>
    <t>GrazeFeb15
 - 28,000</t>
  </si>
  <si>
    <t>ChocolateTasting
Feb15 - 28,000</t>
  </si>
  <si>
    <t>Virgin Mobile - 43,306</t>
  </si>
  <si>
    <t>Ovo Energy - 16,793</t>
  </si>
  <si>
    <t>Ocado  - 61,699</t>
  </si>
  <si>
    <t>Ocado - 48,996</t>
  </si>
  <si>
    <t>Ocado - 192,974</t>
  </si>
  <si>
    <t>Ocado - 82,643</t>
  </si>
  <si>
    <t>Rude Wines - option 136,713</t>
  </si>
  <si>
    <t>Virgin Wines - option 123,624</t>
  </si>
  <si>
    <t>Ocado  - 60,099</t>
  </si>
  <si>
    <t>Nude By Nature  - 30,000</t>
  </si>
  <si>
    <t>42,513 envelopes to be delivered, containing:</t>
  </si>
  <si>
    <t xml:space="preserve">Scottish Friendly - 42,513 </t>
  </si>
  <si>
    <t>Gousto - 42,513</t>
  </si>
  <si>
    <t>Graze - 42,513</t>
  </si>
  <si>
    <t>ROI Outdoor Minizine - 2k</t>
  </si>
  <si>
    <t>SHERBURN COSMETICS</t>
  </si>
  <si>
    <t xml:space="preserve">Lloyd James Channels </t>
  </si>
  <si>
    <t>NationalTrust
Jan15 - 10,000</t>
  </si>
  <si>
    <t>GrazeFeb15
 - 10,000</t>
  </si>
  <si>
    <t>GrazeFeb15
 - 9,000</t>
  </si>
  <si>
    <t>Laithwaites
Jan15 - 10,000</t>
  </si>
  <si>
    <t>Virgin Mobile - 21,044</t>
  </si>
  <si>
    <t>Ovo Energy - 11,050</t>
  </si>
  <si>
    <t>Ocado  - 48,391</t>
  </si>
  <si>
    <t>Ocado - 772</t>
  </si>
  <si>
    <t>Ocado - 82,783</t>
  </si>
  <si>
    <t>Ocado - 68,200</t>
  </si>
  <si>
    <t>Rude Wines - option 79,260</t>
  </si>
  <si>
    <t>Virgin Wines - option 53,522</t>
  </si>
  <si>
    <t>Ocado  - 32,484</t>
  </si>
  <si>
    <t>Nude By Nature [leaflet, no sample] - 20,000</t>
  </si>
  <si>
    <r>
      <t xml:space="preserve">EXTERNAL INSERTS ENVELOPE - </t>
    </r>
    <r>
      <rPr>
        <b/>
        <sz val="11"/>
        <color rgb="FFFF0000"/>
        <rFont val="Calibri"/>
        <family val="2"/>
        <scheme val="minor"/>
      </rPr>
      <t>NO AUTO BAGGER</t>
    </r>
  </si>
  <si>
    <t>Internal channel</t>
  </si>
  <si>
    <t>Flowers - 10000</t>
  </si>
  <si>
    <t>Le Creuset - 9000</t>
  </si>
  <si>
    <t>ROI MANUAL PARCELS</t>
  </si>
  <si>
    <t xml:space="preserve">Received management report </t>
  </si>
  <si>
    <t>Paid</t>
  </si>
  <si>
    <t>2017/2018</t>
  </si>
  <si>
    <t>SHERBURN (Manual &amp; Auto)</t>
  </si>
  <si>
    <t>Virgin Wines - 107,925</t>
  </si>
  <si>
    <t>Virgin Wines - 175,436</t>
  </si>
  <si>
    <t>Ocado - TBC (excluding embargo)</t>
  </si>
  <si>
    <t>Scottish Friendly - 175,436</t>
  </si>
  <si>
    <t xml:space="preserve">Ocado - TBC </t>
  </si>
  <si>
    <t>PETERBOROUGH (Manual &amp; Auto)</t>
  </si>
  <si>
    <t>Virgin Wines - 32,750</t>
  </si>
  <si>
    <t>Virgin Wines - 58,472</t>
  </si>
  <si>
    <t>Scottish Friendly - 58,472</t>
  </si>
  <si>
    <t>EXTERNAL INSERTS ENVELOPE or SINGLE LEAFLET (Auto Parcels)</t>
  </si>
  <si>
    <t>Ocado - 49,122</t>
  </si>
  <si>
    <t>SHERBURN COSMETICS (Manual only)</t>
  </si>
  <si>
    <t>Virgin Wines - 46,482</t>
  </si>
  <si>
    <t>Virgin Wines - 78,731</t>
  </si>
  <si>
    <t>Gucci  SAMPLES- 10,000</t>
  </si>
  <si>
    <t>Scottish Friendly - 78,731</t>
  </si>
  <si>
    <t>NYX new launch- 100,000 TBC (excluding embargo)</t>
  </si>
  <si>
    <t>Aqua Di Parma sample TBC</t>
  </si>
  <si>
    <t>Red cell =</t>
  </si>
  <si>
    <t>Red Text =</t>
  </si>
  <si>
    <t>Green Text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</si>
</sst>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;@"/>
  </numFmts>
  <fonts count="14" x14ac:knownFonts="1"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7">
    <xf numFmtId="0" fontId="0" fillId="0" borderId="0" xfId="0"/>
    <xf numFmtId="0" fontId="2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2" borderId="0" xfId="0" applyFill="1" applyBorder="1"/>
    <xf numFmtId="0" fontId="0" fillId="3" borderId="5" xfId="0" applyFill="1" applyBorder="1"/>
    <xf numFmtId="0" fontId="0" fillId="2" borderId="6" xfId="0" applyFill="1" applyBorder="1"/>
    <xf numFmtId="0" fontId="0" fillId="2" borderId="7" xfId="0" applyFill="1" applyBorder="1"/>
    <xf numFmtId="14" fontId="2" fillId="0" borderId="8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14" fontId="2" fillId="3" borderId="9" xfId="0" applyNumberFormat="1" applyFont="1" applyFill="1" applyBorder="1" applyAlignment="1">
      <alignment horizontal="center"/>
    </xf>
    <xf numFmtId="0" fontId="1" fillId="2" borderId="5" xfId="0" applyFont="1" applyFill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0" fillId="3" borderId="0" xfId="0" applyFont="1" applyFill="1" applyBorder="1"/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/>
    <xf numFmtId="0" fontId="0" fillId="5" borderId="0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1" fontId="3" fillId="4" borderId="17" xfId="0" applyNumberFormat="1" applyFont="1" applyFill="1" applyBorder="1" applyAlignment="1">
      <alignment horizontal="center" vertical="center"/>
    </xf>
    <xf numFmtId="1" fontId="3" fillId="4" borderId="0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0" fontId="0" fillId="5" borderId="18" xfId="0" applyFill="1" applyBorder="1" applyAlignment="1">
      <alignment vertical="center"/>
    </xf>
    <xf numFmtId="1" fontId="3" fillId="4" borderId="19" xfId="0" applyNumberFormat="1" applyFont="1" applyFill="1" applyBorder="1" applyAlignment="1">
      <alignment vertical="center"/>
    </xf>
    <xf numFmtId="1" fontId="3" fillId="4" borderId="20" xfId="0" applyNumberFormat="1" applyFont="1" applyFill="1" applyBorder="1" applyAlignment="1">
      <alignment horizontal="center" vertical="center"/>
    </xf>
    <xf numFmtId="1" fontId="3" fillId="4" borderId="21" xfId="0" applyNumberFormat="1" applyFont="1" applyFill="1" applyBorder="1" applyAlignment="1">
      <alignment horizontal="center" vertical="center"/>
    </xf>
    <xf numFmtId="1" fontId="3" fillId="4" borderId="22" xfId="0" applyNumberFormat="1" applyFont="1" applyFill="1" applyBorder="1" applyAlignment="1">
      <alignment horizontal="center"/>
    </xf>
    <xf numFmtId="1" fontId="3" fillId="4" borderId="23" xfId="0" applyNumberFormat="1" applyFont="1" applyFill="1" applyBorder="1" applyAlignment="1">
      <alignment horizontal="center" vertical="center"/>
    </xf>
    <xf numFmtId="1" fontId="6" fillId="6" borderId="24" xfId="0" applyNumberFormat="1" applyFont="1" applyFill="1" applyBorder="1" applyAlignment="1">
      <alignment horizontal="center" vertical="center"/>
    </xf>
    <xf numFmtId="1" fontId="2" fillId="6" borderId="25" xfId="0" applyNumberFormat="1" applyFont="1" applyFill="1" applyBorder="1" applyAlignment="1">
      <alignment horizontal="center" vertical="center" wrapText="1"/>
    </xf>
    <xf numFmtId="3" fontId="2" fillId="6" borderId="6" xfId="1" applyNumberFormat="1" applyFont="1" applyFill="1" applyBorder="1" applyAlignment="1">
      <alignment horizontal="center" vertical="center"/>
    </xf>
    <xf numFmtId="3" fontId="2" fillId="3" borderId="6" xfId="1" applyNumberFormat="1" applyFont="1" applyFill="1" applyBorder="1" applyAlignment="1">
      <alignment horizontal="center" vertical="center"/>
    </xf>
    <xf numFmtId="3" fontId="2" fillId="6" borderId="7" xfId="1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0" fontId="0" fillId="2" borderId="8" xfId="0" applyFont="1" applyFill="1" applyBorder="1" applyAlignment="1">
      <alignment horizontal="left" vertical="center"/>
    </xf>
    <xf numFmtId="0" fontId="0" fillId="7" borderId="12" xfId="0" applyFill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1" fontId="2" fillId="8" borderId="25" xfId="0" applyNumberFormat="1" applyFont="1" applyFill="1" applyBorder="1" applyAlignment="1">
      <alignment horizontal="center" vertical="center" wrapText="1"/>
    </xf>
    <xf numFmtId="1" fontId="2" fillId="8" borderId="26" xfId="0" applyNumberFormat="1" applyFont="1" applyFill="1" applyBorder="1" applyAlignment="1">
      <alignment horizontal="center" vertical="center" wrapText="1"/>
    </xf>
    <xf numFmtId="3" fontId="2" fillId="8" borderId="6" xfId="1" applyNumberFormat="1" applyFont="1" applyFill="1" applyBorder="1" applyAlignment="1">
      <alignment horizontal="center" vertical="center"/>
    </xf>
    <xf numFmtId="3" fontId="2" fillId="8" borderId="7" xfId="1" applyNumberFormat="1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left" vertical="center"/>
    </xf>
    <xf numFmtId="0" fontId="0" fillId="2" borderId="28" xfId="0" applyFill="1" applyBorder="1" applyAlignment="1">
      <alignment wrapText="1"/>
    </xf>
    <xf numFmtId="0" fontId="0" fillId="7" borderId="9" xfId="0" applyFill="1" applyBorder="1" applyAlignment="1">
      <alignment wrapText="1"/>
    </xf>
    <xf numFmtId="0" fontId="2" fillId="9" borderId="12" xfId="0" applyFont="1" applyFill="1" applyBorder="1" applyAlignment="1">
      <alignment horizontal="center" vertical="center"/>
    </xf>
    <xf numFmtId="1" fontId="2" fillId="9" borderId="29" xfId="0" applyNumberFormat="1" applyFont="1" applyFill="1" applyBorder="1" applyAlignment="1">
      <alignment horizontal="center" vertical="center" wrapText="1"/>
    </xf>
    <xf numFmtId="1" fontId="2" fillId="9" borderId="25" xfId="0" applyNumberFormat="1" applyFont="1" applyFill="1" applyBorder="1" applyAlignment="1">
      <alignment horizontal="center" vertical="center" wrapText="1"/>
    </xf>
    <xf numFmtId="3" fontId="2" fillId="9" borderId="6" xfId="1" applyNumberFormat="1" applyFont="1" applyFill="1" applyBorder="1" applyAlignment="1">
      <alignment horizontal="center" vertical="center"/>
    </xf>
    <xf numFmtId="3" fontId="2" fillId="9" borderId="7" xfId="1" applyNumberFormat="1" applyFont="1" applyFill="1" applyBorder="1" applyAlignment="1">
      <alignment horizontal="center" vertical="center"/>
    </xf>
    <xf numFmtId="0" fontId="0" fillId="10" borderId="16" xfId="0" applyFont="1" applyFill="1" applyBorder="1" applyAlignment="1">
      <alignment horizontal="center" vertical="center"/>
    </xf>
    <xf numFmtId="0" fontId="0" fillId="11" borderId="24" xfId="0" applyFill="1" applyBorder="1"/>
    <xf numFmtId="0" fontId="0" fillId="2" borderId="24" xfId="0" applyFill="1" applyBorder="1"/>
    <xf numFmtId="0" fontId="0" fillId="2" borderId="4" xfId="0" applyFill="1" applyBorder="1"/>
    <xf numFmtId="0" fontId="0" fillId="11" borderId="19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1" fontId="7" fillId="9" borderId="22" xfId="0" applyNumberFormat="1" applyFont="1" applyFill="1" applyBorder="1" applyAlignment="1">
      <alignment horizontal="center" vertical="center" wrapText="1"/>
    </xf>
    <xf numFmtId="1" fontId="7" fillId="9" borderId="22" xfId="0" applyNumberFormat="1" applyFont="1" applyFill="1" applyBorder="1" applyAlignment="1">
      <alignment vertical="center" wrapText="1"/>
    </xf>
    <xf numFmtId="1" fontId="7" fillId="9" borderId="30" xfId="0" applyNumberFormat="1" applyFont="1" applyFill="1" applyBorder="1" applyAlignment="1">
      <alignment horizontal="center" vertical="center" wrapText="1"/>
    </xf>
    <xf numFmtId="1" fontId="7" fillId="9" borderId="31" xfId="0" applyNumberFormat="1" applyFont="1" applyFill="1" applyBorder="1" applyAlignment="1">
      <alignment horizontal="center" vertical="center" wrapText="1"/>
    </xf>
    <xf numFmtId="1" fontId="7" fillId="9" borderId="32" xfId="0" applyNumberFormat="1" applyFont="1" applyFill="1" applyBorder="1" applyAlignment="1">
      <alignment horizontal="center" vertical="center" wrapText="1"/>
    </xf>
    <xf numFmtId="1" fontId="7" fillId="9" borderId="6" xfId="0" applyNumberFormat="1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/>
    </xf>
    <xf numFmtId="1" fontId="8" fillId="9" borderId="22" xfId="0" applyNumberFormat="1" applyFont="1" applyFill="1" applyBorder="1" applyAlignment="1">
      <alignment horizontal="center" vertical="center" wrapText="1"/>
    </xf>
    <xf numFmtId="1" fontId="0" fillId="2" borderId="0" xfId="0" applyNumberFormat="1" applyFont="1" applyFill="1" applyBorder="1"/>
    <xf numFmtId="0" fontId="8" fillId="9" borderId="22" xfId="0" applyFont="1" applyFill="1" applyBorder="1" applyAlignment="1">
      <alignment horizontal="center" vertical="center"/>
    </xf>
    <xf numFmtId="0" fontId="0" fillId="11" borderId="19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0" fontId="9" fillId="2" borderId="0" xfId="0" applyFont="1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9" borderId="6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" fontId="9" fillId="2" borderId="0" xfId="0" applyNumberFormat="1" applyFont="1" applyFill="1" applyBorder="1"/>
    <xf numFmtId="1" fontId="6" fillId="2" borderId="0" xfId="0" applyNumberFormat="1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6" fillId="8" borderId="3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vertical="center"/>
    </xf>
    <xf numFmtId="0" fontId="0" fillId="10" borderId="27" xfId="0" applyFont="1" applyFill="1" applyBorder="1" applyAlignment="1">
      <alignment horizontal="center" vertical="center"/>
    </xf>
    <xf numFmtId="1" fontId="7" fillId="8" borderId="22" xfId="0" applyNumberFormat="1" applyFont="1" applyFill="1" applyBorder="1" applyAlignment="1">
      <alignment horizontal="center" vertical="center" wrapText="1"/>
    </xf>
    <xf numFmtId="0" fontId="0" fillId="10" borderId="0" xfId="0" applyFont="1" applyFill="1" applyBorder="1" applyAlignment="1">
      <alignment horizontal="center" vertical="center"/>
    </xf>
    <xf numFmtId="1" fontId="7" fillId="8" borderId="6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/>
    <xf numFmtId="0" fontId="0" fillId="11" borderId="0" xfId="0" applyFill="1" applyBorder="1"/>
    <xf numFmtId="0" fontId="0" fillId="11" borderId="19" xfId="0" applyFill="1" applyBorder="1"/>
    <xf numFmtId="0" fontId="0" fillId="11" borderId="4" xfId="0" applyFill="1" applyBorder="1"/>
    <xf numFmtId="0" fontId="0" fillId="11" borderId="0" xfId="0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2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2" fillId="13" borderId="11" xfId="0" applyFont="1" applyFill="1" applyBorder="1" applyAlignment="1">
      <alignment horizontal="center" vertical="center"/>
    </xf>
    <xf numFmtId="0" fontId="2" fillId="13" borderId="33" xfId="0" applyFont="1" applyFill="1" applyBorder="1" applyAlignment="1">
      <alignment horizontal="center" vertical="center"/>
    </xf>
    <xf numFmtId="0" fontId="0" fillId="2" borderId="34" xfId="0" applyFill="1" applyBorder="1" applyAlignment="1">
      <alignment vertical="center"/>
    </xf>
    <xf numFmtId="0" fontId="0" fillId="2" borderId="11" xfId="0" applyFill="1" applyBorder="1"/>
    <xf numFmtId="0" fontId="0" fillId="2" borderId="10" xfId="0" applyFill="1" applyBorder="1"/>
    <xf numFmtId="0" fontId="3" fillId="4" borderId="35" xfId="0" applyFont="1" applyFill="1" applyBorder="1" applyAlignment="1">
      <alignment horizontal="center" vertical="center"/>
    </xf>
    <xf numFmtId="1" fontId="3" fillId="4" borderId="11" xfId="0" applyNumberFormat="1" applyFont="1" applyFill="1" applyBorder="1" applyAlignment="1">
      <alignment vertical="center"/>
    </xf>
    <xf numFmtId="1" fontId="3" fillId="4" borderId="10" xfId="0" applyNumberFormat="1" applyFont="1" applyFill="1" applyBorder="1" applyAlignment="1">
      <alignment horizontal="center" vertical="center"/>
    </xf>
    <xf numFmtId="1" fontId="3" fillId="4" borderId="33" xfId="0" applyNumberFormat="1" applyFont="1" applyFill="1" applyBorder="1" applyAlignment="1">
      <alignment horizontal="center" vertical="center"/>
    </xf>
    <xf numFmtId="1" fontId="3" fillId="4" borderId="6" xfId="0" applyNumberFormat="1" applyFont="1" applyFill="1" applyBorder="1" applyAlignment="1">
      <alignment horizontal="center"/>
    </xf>
    <xf numFmtId="1" fontId="6" fillId="6" borderId="12" xfId="0" applyNumberFormat="1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left" vertical="center"/>
    </xf>
    <xf numFmtId="0" fontId="0" fillId="2" borderId="11" xfId="0" applyFill="1" applyBorder="1" applyAlignment="1">
      <alignment wrapText="1"/>
    </xf>
    <xf numFmtId="0" fontId="6" fillId="8" borderId="29" xfId="0" applyFont="1" applyFill="1" applyBorder="1" applyAlignment="1">
      <alignment horizontal="center"/>
    </xf>
    <xf numFmtId="0" fontId="6" fillId="8" borderId="25" xfId="0" applyFont="1" applyFill="1" applyBorder="1" applyAlignment="1">
      <alignment horizontal="center"/>
    </xf>
    <xf numFmtId="0" fontId="6" fillId="8" borderId="36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1" fontId="2" fillId="2" borderId="0" xfId="0" applyNumberFormat="1" applyFont="1" applyFill="1" applyBorder="1" applyAlignment="1">
      <alignment horizontal="center" vertical="center" wrapText="1"/>
    </xf>
    <xf numFmtId="0" fontId="0" fillId="7" borderId="10" xfId="0" applyFill="1" applyBorder="1" applyAlignment="1">
      <alignment wrapText="1"/>
    </xf>
    <xf numFmtId="0" fontId="0" fillId="2" borderId="37" xfId="0" applyFill="1" applyBorder="1"/>
    <xf numFmtId="0" fontId="2" fillId="12" borderId="3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0" fillId="13" borderId="11" xfId="0" applyFont="1" applyFill="1" applyBorder="1" applyAlignment="1">
      <alignment horizontal="center" vertical="center" wrapText="1"/>
    </xf>
    <xf numFmtId="0" fontId="10" fillId="13" borderId="33" xfId="0" applyFont="1" applyFill="1" applyBorder="1" applyAlignment="1">
      <alignment horizontal="center" vertical="center" wrapText="1"/>
    </xf>
    <xf numFmtId="1" fontId="3" fillId="4" borderId="11" xfId="0" applyNumberFormat="1" applyFont="1" applyFill="1" applyBorder="1" applyAlignment="1">
      <alignment horizontal="center" vertical="center"/>
    </xf>
    <xf numFmtId="0" fontId="0" fillId="4" borderId="31" xfId="0" applyFill="1" applyBorder="1"/>
    <xf numFmtId="0" fontId="0" fillId="4" borderId="32" xfId="0" applyFill="1" applyBorder="1"/>
    <xf numFmtId="0" fontId="3" fillId="4" borderId="23" xfId="0" applyFont="1" applyFill="1" applyBorder="1" applyAlignment="1">
      <alignment horizontal="center"/>
    </xf>
    <xf numFmtId="1" fontId="2" fillId="3" borderId="25" xfId="0" applyNumberFormat="1" applyFont="1" applyFill="1" applyBorder="1" applyAlignment="1">
      <alignment horizontal="center" vertical="center" wrapText="1"/>
    </xf>
    <xf numFmtId="1" fontId="2" fillId="6" borderId="38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1" fontId="2" fillId="8" borderId="38" xfId="0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wrapText="1"/>
    </xf>
    <xf numFmtId="1" fontId="2" fillId="9" borderId="38" xfId="0" applyNumberFormat="1" applyFont="1" applyFill="1" applyBorder="1" applyAlignment="1">
      <alignment horizontal="center" vertical="center" wrapText="1"/>
    </xf>
    <xf numFmtId="0" fontId="0" fillId="10" borderId="0" xfId="0" applyFont="1" applyFill="1" applyBorder="1" applyAlignment="1">
      <alignment vertical="center"/>
    </xf>
    <xf numFmtId="0" fontId="8" fillId="9" borderId="39" xfId="0" applyFont="1" applyFill="1" applyBorder="1" applyAlignment="1">
      <alignment horizontal="center" vertical="center"/>
    </xf>
    <xf numFmtId="1" fontId="8" fillId="2" borderId="0" xfId="0" applyNumberFormat="1" applyFont="1" applyFill="1" applyBorder="1" applyAlignment="1">
      <alignment horizontal="center" vertical="center" wrapText="1"/>
    </xf>
    <xf numFmtId="0" fontId="0" fillId="14" borderId="0" xfId="0" applyFont="1" applyFill="1" applyBorder="1"/>
    <xf numFmtId="0" fontId="0" fillId="10" borderId="33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5" borderId="24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/>
    <xf numFmtId="0" fontId="11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3" fontId="12" fillId="15" borderId="29" xfId="0" applyNumberFormat="1" applyFont="1" applyFill="1" applyBorder="1" applyAlignment="1">
      <alignment horizontal="center"/>
    </xf>
    <xf numFmtId="3" fontId="12" fillId="15" borderId="25" xfId="0" applyNumberFormat="1" applyFont="1" applyFill="1" applyBorder="1" applyAlignment="1">
      <alignment horizontal="center"/>
    </xf>
    <xf numFmtId="3" fontId="13" fillId="3" borderId="25" xfId="0" applyNumberFormat="1" applyFont="1" applyFill="1" applyBorder="1" applyAlignment="1">
      <alignment horizontal="center"/>
    </xf>
    <xf numFmtId="3" fontId="12" fillId="3" borderId="25" xfId="0" applyNumberFormat="1" applyFont="1" applyFill="1" applyBorder="1" applyAlignment="1">
      <alignment horizontal="center"/>
    </xf>
    <xf numFmtId="3" fontId="12" fillId="15" borderId="36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164" fontId="12" fillId="15" borderId="29" xfId="0" applyNumberFormat="1" applyFont="1" applyFill="1" applyBorder="1" applyAlignment="1">
      <alignment horizontal="center"/>
    </xf>
    <xf numFmtId="164" fontId="12" fillId="15" borderId="25" xfId="0" applyNumberFormat="1" applyFont="1" applyFill="1" applyBorder="1" applyAlignment="1">
      <alignment horizontal="center"/>
    </xf>
    <xf numFmtId="164" fontId="12" fillId="3" borderId="25" xfId="0" applyNumberFormat="1" applyFont="1" applyFill="1" applyBorder="1" applyAlignment="1">
      <alignment horizontal="center"/>
    </xf>
    <xf numFmtId="164" fontId="12" fillId="15" borderId="36" xfId="0" applyNumberFormat="1" applyFont="1" applyFill="1" applyBorder="1" applyAlignment="1">
      <alignment horizontal="center"/>
    </xf>
    <xf numFmtId="164" fontId="0" fillId="0" borderId="0" xfId="0" applyNumberFormat="1"/>
    <xf numFmtId="0" fontId="3" fillId="4" borderId="28" xfId="0" applyFont="1" applyFill="1" applyBorder="1" applyAlignment="1">
      <alignment horizontal="center" vertical="center" wrapText="1"/>
    </xf>
    <xf numFmtId="0" fontId="3" fillId="4" borderId="35" xfId="0" applyFont="1" applyFill="1" applyBorder="1"/>
    <xf numFmtId="0" fontId="0" fillId="5" borderId="35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1" fontId="3" fillId="4" borderId="28" xfId="0" applyNumberFormat="1" applyFont="1" applyFill="1" applyBorder="1" applyAlignment="1">
      <alignment horizontal="center" vertical="center"/>
    </xf>
    <xf numFmtId="1" fontId="3" fillId="4" borderId="35" xfId="0" applyNumberFormat="1" applyFont="1" applyFill="1" applyBorder="1" applyAlignment="1">
      <alignment horizontal="center" vertical="center"/>
    </xf>
    <xf numFmtId="1" fontId="3" fillId="4" borderId="8" xfId="0" applyNumberFormat="1" applyFont="1" applyFill="1" applyBorder="1" applyAlignment="1">
      <alignment horizontal="center" vertical="center"/>
    </xf>
    <xf numFmtId="0" fontId="0" fillId="5" borderId="9" xfId="0" applyFill="1" applyBorder="1" applyAlignment="1">
      <alignment vertical="center"/>
    </xf>
    <xf numFmtId="1" fontId="3" fillId="4" borderId="31" xfId="0" applyNumberFormat="1" applyFont="1" applyFill="1" applyBorder="1" applyAlignment="1">
      <alignment horizontal="center" vertical="center"/>
    </xf>
    <xf numFmtId="1" fontId="3" fillId="4" borderId="32" xfId="0" applyNumberFormat="1" applyFont="1" applyFill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 vertical="center"/>
    </xf>
    <xf numFmtId="3" fontId="2" fillId="6" borderId="29" xfId="0" applyNumberFormat="1" applyFont="1" applyFill="1" applyBorder="1" applyAlignment="1">
      <alignment horizontal="center"/>
    </xf>
    <xf numFmtId="3" fontId="2" fillId="6" borderId="25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>
      <alignment horizontal="center"/>
    </xf>
    <xf numFmtId="3" fontId="2" fillId="6" borderId="36" xfId="0" applyNumberFormat="1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 vertical="center" wrapText="1"/>
    </xf>
    <xf numFmtId="0" fontId="0" fillId="2" borderId="27" xfId="0" applyFont="1" applyFill="1" applyBorder="1" applyAlignment="1">
      <alignment horizontal="left" vertical="center"/>
    </xf>
    <xf numFmtId="3" fontId="0" fillId="9" borderId="29" xfId="0" applyNumberFormat="1" applyFill="1" applyBorder="1" applyAlignment="1">
      <alignment horizontal="center"/>
    </xf>
    <xf numFmtId="3" fontId="0" fillId="9" borderId="25" xfId="0" applyNumberFormat="1" applyFill="1" applyBorder="1" applyAlignment="1">
      <alignment horizontal="center"/>
    </xf>
    <xf numFmtId="3" fontId="0" fillId="3" borderId="25" xfId="0" applyNumberFormat="1" applyFill="1" applyBorder="1" applyAlignment="1">
      <alignment horizontal="center"/>
    </xf>
    <xf numFmtId="3" fontId="0" fillId="9" borderId="36" xfId="0" applyNumberFormat="1" applyFill="1" applyBorder="1" applyAlignment="1">
      <alignment horizontal="center"/>
    </xf>
    <xf numFmtId="3" fontId="0" fillId="3" borderId="40" xfId="0" applyNumberFormat="1" applyFill="1" applyBorder="1" applyAlignment="1">
      <alignment horizontal="center"/>
    </xf>
    <xf numFmtId="3" fontId="0" fillId="3" borderId="41" xfId="0" applyNumberFormat="1" applyFill="1" applyBorder="1" applyAlignment="1">
      <alignment horizontal="center"/>
    </xf>
    <xf numFmtId="3" fontId="0" fillId="9" borderId="41" xfId="0" applyNumberFormat="1" applyFill="1" applyBorder="1" applyAlignment="1">
      <alignment horizontal="center"/>
    </xf>
    <xf numFmtId="3" fontId="0" fillId="9" borderId="42" xfId="0" applyNumberFormat="1" applyFill="1" applyBorder="1" applyAlignment="1">
      <alignment horizontal="center"/>
    </xf>
    <xf numFmtId="0" fontId="0" fillId="2" borderId="16" xfId="0" applyFont="1" applyFill="1" applyBorder="1" applyAlignment="1">
      <alignment horizontal="left" vertical="center"/>
    </xf>
    <xf numFmtId="0" fontId="0" fillId="2" borderId="17" xfId="0" applyFill="1" applyBorder="1" applyAlignment="1">
      <alignment wrapText="1"/>
    </xf>
    <xf numFmtId="0" fontId="0" fillId="7" borderId="18" xfId="0" applyFill="1" applyBorder="1" applyAlignment="1">
      <alignment wrapText="1"/>
    </xf>
    <xf numFmtId="0" fontId="0" fillId="7" borderId="0" xfId="0" applyFill="1" applyBorder="1" applyAlignment="1">
      <alignment wrapText="1"/>
    </xf>
    <xf numFmtId="0" fontId="2" fillId="8" borderId="11" xfId="0" applyFont="1" applyFill="1" applyBorder="1" applyAlignment="1">
      <alignment horizontal="center" vertical="center"/>
    </xf>
    <xf numFmtId="3" fontId="0" fillId="8" borderId="43" xfId="0" applyNumberFormat="1" applyFill="1" applyBorder="1" applyAlignment="1">
      <alignment horizontal="center"/>
    </xf>
    <xf numFmtId="3" fontId="0" fillId="8" borderId="44" xfId="0" applyNumberFormat="1" applyFill="1" applyBorder="1" applyAlignment="1">
      <alignment horizontal="center"/>
    </xf>
    <xf numFmtId="3" fontId="0" fillId="3" borderId="44" xfId="0" applyNumberFormat="1" applyFill="1" applyBorder="1" applyAlignment="1">
      <alignment horizontal="center"/>
    </xf>
    <xf numFmtId="3" fontId="0" fillId="8" borderId="41" xfId="0" applyNumberFormat="1" applyFill="1" applyBorder="1" applyAlignment="1">
      <alignment horizontal="center"/>
    </xf>
    <xf numFmtId="3" fontId="0" fillId="8" borderId="42" xfId="0" applyNumberForma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/>
    </xf>
    <xf numFmtId="0" fontId="0" fillId="3" borderId="0" xfId="0" applyFill="1"/>
    <xf numFmtId="0" fontId="2" fillId="2" borderId="17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/>
    </xf>
    <xf numFmtId="0" fontId="0" fillId="0" borderId="17" xfId="0" applyBorder="1"/>
    <xf numFmtId="0" fontId="0" fillId="0" borderId="0" xfId="0" applyBorder="1"/>
    <xf numFmtId="0" fontId="2" fillId="2" borderId="18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4" xfId="0" applyBorder="1"/>
    <xf numFmtId="0" fontId="0" fillId="3" borderId="4" xfId="0" applyFill="1" applyBorder="1"/>
    <xf numFmtId="0" fontId="3" fillId="4" borderId="19" xfId="0" applyFont="1" applyFill="1" applyBorder="1" applyAlignment="1">
      <alignment horizontal="center" vertical="center" wrapText="1"/>
    </xf>
    <xf numFmtId="0" fontId="0" fillId="10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0" fontId="0" fillId="5" borderId="27" xfId="0" applyFill="1" applyBorder="1" applyAlignment="1">
      <alignment vertical="center"/>
    </xf>
    <xf numFmtId="0" fontId="0" fillId="5" borderId="24" xfId="0" applyFill="1" applyBorder="1" applyAlignment="1">
      <alignment vertical="center"/>
    </xf>
    <xf numFmtId="0" fontId="0" fillId="2" borderId="19" xfId="0" applyFill="1" applyBorder="1"/>
    <xf numFmtId="0" fontId="0" fillId="4" borderId="0" xfId="0" applyFill="1" applyBorder="1"/>
    <xf numFmtId="0" fontId="0" fillId="4" borderId="0" xfId="0" applyFill="1"/>
    <xf numFmtId="0" fontId="3" fillId="4" borderId="35" xfId="0" applyFont="1" applyFill="1" applyBorder="1" applyAlignment="1">
      <alignment horizontal="center" vertical="center" wrapText="1"/>
    </xf>
    <xf numFmtId="1" fontId="6" fillId="6" borderId="11" xfId="0" applyNumberFormat="1" applyFont="1" applyFill="1" applyBorder="1" applyAlignment="1">
      <alignment horizontal="center" vertical="center"/>
    </xf>
    <xf numFmtId="3" fontId="2" fillId="6" borderId="45" xfId="0" applyNumberFormat="1" applyFont="1" applyFill="1" applyBorder="1" applyAlignment="1">
      <alignment horizontal="center"/>
    </xf>
    <xf numFmtId="3" fontId="2" fillId="6" borderId="26" xfId="0" applyNumberFormat="1" applyFont="1" applyFill="1" applyBorder="1" applyAlignment="1">
      <alignment horizontal="center"/>
    </xf>
    <xf numFmtId="3" fontId="2" fillId="3" borderId="26" xfId="0" applyNumberFormat="1" applyFont="1" applyFill="1" applyBorder="1" applyAlignment="1">
      <alignment horizontal="center"/>
    </xf>
    <xf numFmtId="3" fontId="2" fillId="6" borderId="46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7" fillId="8" borderId="41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3" fontId="0" fillId="6" borderId="29" xfId="0" applyNumberFormat="1" applyFill="1" applyBorder="1" applyAlignment="1">
      <alignment horizontal="center"/>
    </xf>
    <xf numFmtId="3" fontId="0" fillId="6" borderId="25" xfId="0" applyNumberFormat="1" applyFill="1" applyBorder="1" applyAlignment="1">
      <alignment horizontal="center"/>
    </xf>
    <xf numFmtId="3" fontId="0" fillId="6" borderId="36" xfId="0" applyNumberFormat="1" applyFill="1" applyBorder="1" applyAlignment="1">
      <alignment horizontal="center"/>
    </xf>
    <xf numFmtId="3" fontId="0" fillId="9" borderId="43" xfId="0" applyNumberFormat="1" applyFill="1" applyBorder="1" applyAlignment="1">
      <alignment horizontal="center"/>
    </xf>
    <xf numFmtId="3" fontId="0" fillId="9" borderId="44" xfId="0" applyNumberFormat="1" applyFill="1" applyBorder="1" applyAlignment="1">
      <alignment horizontal="center"/>
    </xf>
    <xf numFmtId="0" fontId="8" fillId="16" borderId="22" xfId="0" applyFont="1" applyFill="1" applyBorder="1" applyAlignment="1">
      <alignment horizontal="center"/>
    </xf>
    <xf numFmtId="0" fontId="8" fillId="16" borderId="47" xfId="0" applyFont="1" applyFill="1" applyBorder="1" applyAlignment="1">
      <alignment horizontal="center"/>
    </xf>
    <xf numFmtId="0" fontId="8" fillId="16" borderId="4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3" borderId="5" xfId="0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5" fillId="2" borderId="13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lfas01b1\MChannel_Vol01\MChannel_Shared\MChannel_Division\Marketing\Parcel%20Leaflets\Parcel%20Insert%20-%201617\Forecasts\parcel-forecast-H1-2017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18 v1"/>
      <sheetName val="1718"/>
    </sheetNames>
    <sheetDataSet>
      <sheetData sheetId="0" refreshError="1"/>
      <sheetData sheetId="1" refreshError="1">
        <row r="4">
          <cell r="D4">
            <v>10857</v>
          </cell>
          <cell r="E4">
            <v>12595</v>
          </cell>
          <cell r="F4">
            <v>37180</v>
          </cell>
          <cell r="G4">
            <v>23030</v>
          </cell>
          <cell r="H4">
            <v>18615</v>
          </cell>
          <cell r="I4">
            <v>20639</v>
          </cell>
          <cell r="J4">
            <v>21474</v>
          </cell>
          <cell r="K4">
            <v>18003</v>
          </cell>
          <cell r="L4">
            <v>170421</v>
          </cell>
          <cell r="M4">
            <v>91013</v>
          </cell>
          <cell r="N4">
            <v>53808</v>
          </cell>
          <cell r="O4">
            <v>366600</v>
          </cell>
          <cell r="P4">
            <v>130950</v>
          </cell>
          <cell r="Q4">
            <v>150328</v>
          </cell>
          <cell r="R4">
            <v>97955</v>
          </cell>
          <cell r="S4">
            <v>75494</v>
          </cell>
          <cell r="T4">
            <v>100887</v>
          </cell>
          <cell r="U4">
            <v>42285</v>
          </cell>
          <cell r="V4">
            <v>16604</v>
          </cell>
          <cell r="W4">
            <v>15373</v>
          </cell>
          <cell r="X4">
            <v>18004</v>
          </cell>
          <cell r="Y4">
            <v>20514</v>
          </cell>
          <cell r="Z4">
            <v>24655</v>
          </cell>
          <cell r="AA4">
            <v>18570</v>
          </cell>
          <cell r="AB4">
            <v>16615</v>
          </cell>
          <cell r="AC4">
            <v>40960</v>
          </cell>
        </row>
        <row r="11">
          <cell r="D11">
            <v>28404</v>
          </cell>
          <cell r="E11">
            <v>26830</v>
          </cell>
          <cell r="F11">
            <v>75128</v>
          </cell>
          <cell r="G11">
            <v>52691</v>
          </cell>
          <cell r="H11">
            <v>39185</v>
          </cell>
          <cell r="I11">
            <v>44714</v>
          </cell>
          <cell r="J11">
            <v>46571</v>
          </cell>
          <cell r="K11">
            <v>44966</v>
          </cell>
          <cell r="L11">
            <v>288789</v>
          </cell>
          <cell r="M11">
            <v>109094</v>
          </cell>
          <cell r="N11">
            <v>84966</v>
          </cell>
          <cell r="O11">
            <v>533216</v>
          </cell>
          <cell r="P11">
            <v>159727</v>
          </cell>
          <cell r="Q11">
            <v>153829</v>
          </cell>
          <cell r="R11">
            <v>159418</v>
          </cell>
          <cell r="S11">
            <v>114909</v>
          </cell>
          <cell r="T11">
            <v>180069</v>
          </cell>
          <cell r="U11">
            <v>149214</v>
          </cell>
          <cell r="V11">
            <v>60238</v>
          </cell>
          <cell r="W11">
            <v>40878</v>
          </cell>
          <cell r="X11">
            <v>37512</v>
          </cell>
          <cell r="Y11">
            <v>39385</v>
          </cell>
          <cell r="Z11">
            <v>30875</v>
          </cell>
          <cell r="AA11">
            <v>25555</v>
          </cell>
          <cell r="AB11">
            <v>24820</v>
          </cell>
          <cell r="AC11">
            <v>63783</v>
          </cell>
        </row>
        <row r="22">
          <cell r="D22">
            <v>8379</v>
          </cell>
          <cell r="E22">
            <v>6439</v>
          </cell>
          <cell r="F22">
            <v>21680</v>
          </cell>
          <cell r="G22">
            <v>17932</v>
          </cell>
          <cell r="H22">
            <v>12938</v>
          </cell>
          <cell r="I22">
            <v>15304</v>
          </cell>
          <cell r="J22">
            <v>15350</v>
          </cell>
          <cell r="K22">
            <v>14880</v>
          </cell>
          <cell r="L22">
            <v>118469</v>
          </cell>
          <cell r="M22">
            <v>46680</v>
          </cell>
          <cell r="N22">
            <v>36163</v>
          </cell>
          <cell r="O22">
            <v>209648</v>
          </cell>
          <cell r="P22">
            <v>75337</v>
          </cell>
          <cell r="Q22">
            <v>58638</v>
          </cell>
          <cell r="R22">
            <v>68293</v>
          </cell>
          <cell r="S22">
            <v>56574</v>
          </cell>
          <cell r="T22">
            <v>83169</v>
          </cell>
          <cell r="U22">
            <v>62636</v>
          </cell>
          <cell r="V22">
            <v>20337</v>
          </cell>
          <cell r="W22">
            <v>13400</v>
          </cell>
          <cell r="X22">
            <v>11882</v>
          </cell>
          <cell r="Y22">
            <v>11740</v>
          </cell>
          <cell r="Z22">
            <v>9080</v>
          </cell>
          <cell r="AA22">
            <v>8910</v>
          </cell>
          <cell r="AB22">
            <v>7294</v>
          </cell>
          <cell r="AC22">
            <v>18608</v>
          </cell>
        </row>
        <row r="23">
          <cell r="D23">
            <v>12567</v>
          </cell>
          <cell r="E23">
            <v>9658</v>
          </cell>
          <cell r="F23">
            <v>32520</v>
          </cell>
          <cell r="G23">
            <v>26897</v>
          </cell>
          <cell r="H23">
            <v>19406</v>
          </cell>
          <cell r="I23">
            <v>22956</v>
          </cell>
          <cell r="J23">
            <v>23025</v>
          </cell>
          <cell r="K23">
            <v>22320</v>
          </cell>
          <cell r="L23">
            <v>177703</v>
          </cell>
          <cell r="M23">
            <v>70020</v>
          </cell>
          <cell r="N23">
            <v>54244</v>
          </cell>
          <cell r="O23">
            <v>314470</v>
          </cell>
          <cell r="P23">
            <v>113005</v>
          </cell>
          <cell r="Q23">
            <v>87957</v>
          </cell>
          <cell r="R23">
            <v>102439</v>
          </cell>
          <cell r="S23">
            <v>84859</v>
          </cell>
          <cell r="T23">
            <v>124753</v>
          </cell>
          <cell r="U23">
            <v>93952</v>
          </cell>
          <cell r="V23">
            <v>30505</v>
          </cell>
          <cell r="W23">
            <v>20099</v>
          </cell>
          <cell r="X23">
            <v>17821</v>
          </cell>
          <cell r="Y23">
            <v>17610</v>
          </cell>
          <cell r="Z23">
            <v>13618</v>
          </cell>
          <cell r="AA23">
            <v>13363</v>
          </cell>
          <cell r="AB23">
            <v>10939</v>
          </cell>
          <cell r="AC23">
            <v>27912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82"/>
  <sheetViews>
    <sheetView tabSelected="1" topLeftCell="AQ1" workbookViewId="0">
      <selection activeCell="BD7" activeCellId="2" sqref="AZ7 BC7 BD7"/>
    </sheetView>
  </sheetViews>
  <sheetFormatPr defaultColWidth="9.42578125" defaultRowHeight="15" x14ac:dyDescent="0.25"/>
  <cols>
    <col min="1" max="1" width="24.5703125" style="7" customWidth="1"/>
    <col min="2" max="2" width="27" style="7" hidden="1" customWidth="1"/>
    <col min="3" max="6" width="10.5703125" style="7" hidden="1" customWidth="1"/>
    <col min="7" max="7" width="14.5703125" style="7" hidden="1" customWidth="1"/>
    <col min="8" max="9" width="11.42578125" style="7" hidden="1" customWidth="1"/>
    <col min="10" max="10" width="11" style="7" hidden="1" customWidth="1"/>
    <col min="11" max="11" width="11.5703125" style="7" hidden="1" customWidth="1"/>
    <col min="12" max="12" width="10.5703125" style="7" hidden="1" customWidth="1"/>
    <col min="13" max="13" width="11.42578125" style="7" hidden="1" customWidth="1"/>
    <col min="14" max="14" width="10.5703125" style="7" hidden="1" customWidth="1"/>
    <col min="15" max="15" width="15.5703125" style="7" hidden="1" customWidth="1"/>
    <col min="16" max="16" width="10.5703125" style="7" hidden="1" customWidth="1"/>
    <col min="17" max="17" width="11.5703125" style="7" hidden="1" customWidth="1"/>
    <col min="18" max="24" width="10.5703125" style="7" hidden="1" customWidth="1"/>
    <col min="25" max="25" width="30.5703125" style="7" customWidth="1"/>
    <col min="26" max="29" width="13.5703125" style="7" hidden="1" customWidth="1"/>
    <col min="30" max="30" width="16.5703125" style="7" hidden="1" customWidth="1"/>
    <col min="31" max="38" width="13.5703125" style="7" hidden="1" customWidth="1"/>
    <col min="39" max="46" width="13.5703125" style="7" customWidth="1"/>
    <col min="47" max="47" width="13.5703125" style="161" customWidth="1"/>
    <col min="48" max="52" width="13.5703125" style="7" customWidth="1"/>
    <col min="53" max="54" width="13.5703125" style="161" customWidth="1"/>
    <col min="55" max="61" width="13.5703125" style="7" customWidth="1"/>
    <col min="62" max="16384" width="9.42578125" style="7"/>
  </cols>
  <sheetData>
    <row r="1" spans="1:61" ht="15.7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5" t="s">
        <v>1</v>
      </c>
      <c r="AV1" s="4"/>
      <c r="AW1" s="4"/>
      <c r="AX1" s="4"/>
      <c r="AY1" s="4"/>
      <c r="AZ1" s="4"/>
      <c r="BA1" s="6" t="s">
        <v>1</v>
      </c>
      <c r="BB1" s="6"/>
      <c r="BC1" s="4"/>
      <c r="BD1" s="4"/>
      <c r="BE1" s="4"/>
      <c r="BF1" s="4"/>
      <c r="BG1" s="4"/>
      <c r="BH1" s="4"/>
      <c r="BI1" s="4"/>
    </row>
    <row r="2" spans="1:61" ht="15.75" thickBot="1" x14ac:dyDescent="0.3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 t="s">
        <v>2</v>
      </c>
      <c r="Z2" s="11">
        <v>42736</v>
      </c>
      <c r="AA2" s="12">
        <v>42743</v>
      </c>
      <c r="AB2" s="12">
        <v>42750</v>
      </c>
      <c r="AC2" s="12">
        <v>42757</v>
      </c>
      <c r="AD2" s="12">
        <v>42764</v>
      </c>
      <c r="AE2" s="12">
        <v>42771</v>
      </c>
      <c r="AF2" s="12">
        <v>42778</v>
      </c>
      <c r="AG2" s="12">
        <v>42785</v>
      </c>
      <c r="AH2" s="12">
        <v>42792</v>
      </c>
      <c r="AI2" s="12">
        <v>42799</v>
      </c>
      <c r="AJ2" s="12">
        <v>42806</v>
      </c>
      <c r="AK2" s="12">
        <v>42813</v>
      </c>
      <c r="AL2" s="12">
        <v>42820</v>
      </c>
      <c r="AM2" s="12">
        <v>42827</v>
      </c>
      <c r="AN2" s="12">
        <v>42834</v>
      </c>
      <c r="AO2" s="12">
        <v>42841</v>
      </c>
      <c r="AP2" s="12">
        <v>42848</v>
      </c>
      <c r="AQ2" s="12">
        <v>42855</v>
      </c>
      <c r="AR2" s="12">
        <v>42862</v>
      </c>
      <c r="AS2" s="12">
        <v>42869</v>
      </c>
      <c r="AT2" s="12">
        <v>42876</v>
      </c>
      <c r="AU2" s="13">
        <v>42883</v>
      </c>
      <c r="AV2" s="12">
        <v>42890</v>
      </c>
      <c r="AW2" s="12">
        <v>42897</v>
      </c>
      <c r="AX2" s="12">
        <v>42904</v>
      </c>
      <c r="AY2" s="12">
        <v>42911</v>
      </c>
      <c r="AZ2" s="12">
        <v>42918</v>
      </c>
      <c r="BA2" s="13">
        <v>42925</v>
      </c>
      <c r="BB2" s="13">
        <v>42932</v>
      </c>
      <c r="BC2" s="12">
        <v>42939</v>
      </c>
      <c r="BD2" s="12">
        <v>42946</v>
      </c>
      <c r="BE2" s="12">
        <v>42953</v>
      </c>
      <c r="BF2" s="12">
        <v>42960</v>
      </c>
      <c r="BG2" s="12">
        <v>42967</v>
      </c>
      <c r="BH2" s="12">
        <v>42974</v>
      </c>
      <c r="BI2" s="4"/>
    </row>
    <row r="3" spans="1:61" ht="15.75" thickBot="1" x14ac:dyDescent="0.3">
      <c r="A3" s="14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 t="s">
        <v>4</v>
      </c>
      <c r="Z3" s="15">
        <v>18</v>
      </c>
      <c r="AA3" s="16">
        <v>19</v>
      </c>
      <c r="AB3" s="16">
        <v>20</v>
      </c>
      <c r="AC3" s="16">
        <v>21</v>
      </c>
      <c r="AD3" s="16">
        <v>22</v>
      </c>
      <c r="AE3" s="16">
        <v>23</v>
      </c>
      <c r="AF3" s="16">
        <v>24</v>
      </c>
      <c r="AG3" s="16">
        <v>25</v>
      </c>
      <c r="AH3" s="16">
        <v>26</v>
      </c>
      <c r="AI3" s="16">
        <v>27</v>
      </c>
      <c r="AJ3" s="16">
        <v>28</v>
      </c>
      <c r="AK3" s="16">
        <v>29</v>
      </c>
      <c r="AL3" s="16">
        <v>30</v>
      </c>
      <c r="AM3" s="16">
        <v>31</v>
      </c>
      <c r="AN3" s="16">
        <v>32</v>
      </c>
      <c r="AO3" s="16">
        <v>33</v>
      </c>
      <c r="AP3" s="16">
        <f>AO3+1</f>
        <v>34</v>
      </c>
      <c r="AQ3" s="16">
        <f t="shared" ref="AQ3:BH3" si="0">AP3+1</f>
        <v>35</v>
      </c>
      <c r="AR3" s="16">
        <f t="shared" si="0"/>
        <v>36</v>
      </c>
      <c r="AS3" s="16">
        <f t="shared" si="0"/>
        <v>37</v>
      </c>
      <c r="AT3" s="16">
        <f t="shared" si="0"/>
        <v>38</v>
      </c>
      <c r="AU3" s="17">
        <f t="shared" si="0"/>
        <v>39</v>
      </c>
      <c r="AV3" s="16">
        <f t="shared" si="0"/>
        <v>40</v>
      </c>
      <c r="AW3" s="16">
        <f t="shared" si="0"/>
        <v>41</v>
      </c>
      <c r="AX3" s="16">
        <f t="shared" si="0"/>
        <v>42</v>
      </c>
      <c r="AY3" s="16">
        <f t="shared" si="0"/>
        <v>43</v>
      </c>
      <c r="AZ3" s="16">
        <f t="shared" si="0"/>
        <v>44</v>
      </c>
      <c r="BA3" s="17">
        <f t="shared" si="0"/>
        <v>45</v>
      </c>
      <c r="BB3" s="17">
        <f t="shared" si="0"/>
        <v>46</v>
      </c>
      <c r="BC3" s="16">
        <f t="shared" si="0"/>
        <v>47</v>
      </c>
      <c r="BD3" s="16">
        <f t="shared" si="0"/>
        <v>48</v>
      </c>
      <c r="BE3" s="16">
        <f t="shared" si="0"/>
        <v>49</v>
      </c>
      <c r="BF3" s="16">
        <f t="shared" si="0"/>
        <v>50</v>
      </c>
      <c r="BG3" s="16">
        <f t="shared" si="0"/>
        <v>51</v>
      </c>
      <c r="BH3" s="18">
        <f t="shared" si="0"/>
        <v>52</v>
      </c>
      <c r="BI3" s="4"/>
    </row>
    <row r="4" spans="1:61" ht="15.75" thickBot="1" x14ac:dyDescent="0.3">
      <c r="A4" s="19" t="s">
        <v>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1" t="s">
        <v>6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22"/>
      <c r="AV4" s="4"/>
      <c r="AW4" s="4"/>
      <c r="AX4" s="4"/>
      <c r="AY4" s="4"/>
      <c r="AZ4" s="4"/>
      <c r="BA4" s="22"/>
      <c r="BB4" s="22"/>
      <c r="BC4" s="4"/>
      <c r="BD4" s="4"/>
      <c r="BE4" s="4"/>
      <c r="BF4" s="4"/>
      <c r="BG4" s="4"/>
      <c r="BH4" s="4"/>
      <c r="BI4" s="4"/>
    </row>
    <row r="5" spans="1:61" s="41" customFormat="1" ht="24" customHeight="1" thickBot="1" x14ac:dyDescent="0.3">
      <c r="A5" s="23" t="s">
        <v>7</v>
      </c>
      <c r="B5" s="24" t="s">
        <v>8</v>
      </c>
      <c r="C5" s="25"/>
      <c r="D5" s="25"/>
      <c r="E5" s="25"/>
      <c r="F5" s="26"/>
      <c r="G5" s="27">
        <v>35000</v>
      </c>
      <c r="H5" s="28">
        <v>25000</v>
      </c>
      <c r="I5" s="28">
        <v>22000</v>
      </c>
      <c r="J5" s="28">
        <v>25000</v>
      </c>
      <c r="K5" s="29">
        <v>18000</v>
      </c>
      <c r="L5" s="30"/>
      <c r="M5" s="31"/>
      <c r="N5" s="32"/>
      <c r="O5" s="33"/>
      <c r="P5" s="34">
        <v>24161.25760068548</v>
      </c>
      <c r="Q5" s="34">
        <v>26178.722989010901</v>
      </c>
      <c r="R5" s="34">
        <v>13325.904792714453</v>
      </c>
      <c r="S5" s="34">
        <v>40877.746927107211</v>
      </c>
      <c r="T5" s="34">
        <v>20246.10568215308</v>
      </c>
      <c r="U5" s="35">
        <v>17000</v>
      </c>
      <c r="V5" s="33">
        <v>17600</v>
      </c>
      <c r="W5" s="33">
        <v>19700</v>
      </c>
      <c r="X5" s="32">
        <v>20000</v>
      </c>
      <c r="Y5" s="36" t="s">
        <v>9</v>
      </c>
      <c r="Z5" s="37">
        <f>Z7+Z6</f>
        <v>208095.57455609378</v>
      </c>
      <c r="AA5" s="37">
        <f t="shared" ref="AA5:AH5" si="1">AA7+AA6</f>
        <v>178238.14041312694</v>
      </c>
      <c r="AB5" s="37">
        <f t="shared" si="1"/>
        <v>141133.28193326667</v>
      </c>
      <c r="AC5" s="37">
        <f t="shared" si="1"/>
        <v>150105.4382854281</v>
      </c>
      <c r="AD5" s="37">
        <f t="shared" si="1"/>
        <v>143990.68987603585</v>
      </c>
      <c r="AE5" s="37">
        <f t="shared" si="1"/>
        <v>101062.98564657723</v>
      </c>
      <c r="AF5" s="37">
        <f t="shared" si="1"/>
        <v>77121.919707875859</v>
      </c>
      <c r="AG5" s="37">
        <f t="shared" si="1"/>
        <v>78303.782882214669</v>
      </c>
      <c r="AH5" s="37">
        <f t="shared" si="1"/>
        <v>195880.36930792639</v>
      </c>
      <c r="AI5" s="38">
        <v>63945.911623332671</v>
      </c>
      <c r="AJ5" s="38">
        <v>40094.893178964245</v>
      </c>
      <c r="AK5" s="38">
        <v>67045.725943035795</v>
      </c>
      <c r="AL5" s="38">
        <v>67421.631253470143</v>
      </c>
      <c r="AM5" s="38">
        <v>90987.939592593553</v>
      </c>
      <c r="AN5" s="38">
        <v>87087.328688305963</v>
      </c>
      <c r="AO5" s="38">
        <v>79901.659410800334</v>
      </c>
      <c r="AP5" s="38">
        <v>81462.885870213475</v>
      </c>
      <c r="AQ5" s="38">
        <v>175117.1064876107</v>
      </c>
      <c r="AR5" s="38">
        <v>100563.84099254651</v>
      </c>
      <c r="AS5" s="38">
        <v>79510.478724170913</v>
      </c>
      <c r="AT5" s="38">
        <v>76571.375505878517</v>
      </c>
      <c r="AU5" s="39">
        <v>152288.26970964987</v>
      </c>
      <c r="AV5" s="38">
        <v>113639.67280953228</v>
      </c>
      <c r="AW5" s="38">
        <v>85487.492958343573</v>
      </c>
      <c r="AX5" s="38">
        <v>102004.68948536211</v>
      </c>
      <c r="AY5" s="38">
        <v>119155.99938953578</v>
      </c>
      <c r="AZ5" s="38">
        <v>117674.57047696252</v>
      </c>
      <c r="BA5" s="39">
        <v>150543.56587793719</v>
      </c>
      <c r="BB5" s="39">
        <v>115764.69241473242</v>
      </c>
      <c r="BC5" s="38">
        <v>106727.94257726749</v>
      </c>
      <c r="BD5" s="38">
        <v>98711.041807198315</v>
      </c>
      <c r="BE5" s="38">
        <v>82221.982768893504</v>
      </c>
      <c r="BF5" s="38">
        <v>76534.061829411774</v>
      </c>
      <c r="BG5" s="38">
        <v>66792.242592158145</v>
      </c>
      <c r="BH5" s="40">
        <v>60561.527668672439</v>
      </c>
      <c r="BI5" s="4"/>
    </row>
    <row r="6" spans="1:61" ht="24" customHeight="1" thickBot="1" x14ac:dyDescent="0.3">
      <c r="A6" s="23"/>
      <c r="B6" s="42" t="s">
        <v>10</v>
      </c>
      <c r="C6" s="25"/>
      <c r="D6" s="25"/>
      <c r="E6" s="25"/>
      <c r="F6" s="26"/>
      <c r="G6" s="43" t="s">
        <v>11</v>
      </c>
      <c r="H6" s="43" t="s">
        <v>12</v>
      </c>
      <c r="I6" s="43" t="s">
        <v>13</v>
      </c>
      <c r="J6" s="43" t="s">
        <v>12</v>
      </c>
      <c r="K6" s="43" t="s">
        <v>14</v>
      </c>
      <c r="L6" s="30"/>
      <c r="Y6" s="44" t="s">
        <v>15</v>
      </c>
      <c r="Z6" s="45">
        <v>101033.55927504791</v>
      </c>
      <c r="AA6" s="45">
        <v>91342.863180320375</v>
      </c>
      <c r="AB6" s="46">
        <v>74712.914626936035</v>
      </c>
      <c r="AC6" s="46">
        <v>80875.030877737081</v>
      </c>
      <c r="AD6" s="46">
        <v>77833.619602172766</v>
      </c>
      <c r="AE6" s="46">
        <v>54130.564875724413</v>
      </c>
      <c r="AF6" s="45">
        <v>40892.643785110195</v>
      </c>
      <c r="AG6" s="45">
        <v>41231.423623722301</v>
      </c>
      <c r="AH6" s="45">
        <v>104388.81985594612</v>
      </c>
      <c r="AI6" s="47">
        <v>33228.668201721528</v>
      </c>
      <c r="AJ6" s="47">
        <v>20817.289607314931</v>
      </c>
      <c r="AK6" s="47">
        <v>34427.592461501081</v>
      </c>
      <c r="AL6" s="47">
        <v>34532.404014240215</v>
      </c>
      <c r="AM6" s="47">
        <v>47175.029515763003</v>
      </c>
      <c r="AN6" s="47">
        <v>45776.125098008444</v>
      </c>
      <c r="AO6" s="47">
        <v>42134.686085835419</v>
      </c>
      <c r="AP6" s="47">
        <v>42589.637449119335</v>
      </c>
      <c r="AQ6" s="47">
        <v>93564.81133290501</v>
      </c>
      <c r="AR6" s="47">
        <v>53388.620486204141</v>
      </c>
      <c r="AS6" s="47">
        <v>42624.649651239684</v>
      </c>
      <c r="AT6" s="47">
        <v>40938.093463860743</v>
      </c>
      <c r="AU6" s="39">
        <v>80082.243467110733</v>
      </c>
      <c r="AV6" s="47">
        <v>59828.69146196665</v>
      </c>
      <c r="AW6" s="47">
        <v>45326.678442221535</v>
      </c>
      <c r="AX6" s="47">
        <v>54590.383613516737</v>
      </c>
      <c r="AY6" s="47">
        <v>63185.434371835283</v>
      </c>
      <c r="AZ6" s="47">
        <v>62420.718705956882</v>
      </c>
      <c r="BA6" s="39">
        <v>79411.493067440941</v>
      </c>
      <c r="BB6" s="39">
        <v>60780.684644937741</v>
      </c>
      <c r="BC6" s="47">
        <v>56340.240151082333</v>
      </c>
      <c r="BD6" s="47">
        <v>50243.457404464665</v>
      </c>
      <c r="BE6" s="47">
        <v>42609.880314888003</v>
      </c>
      <c r="BF6" s="47">
        <v>39590.775638819992</v>
      </c>
      <c r="BG6" s="47">
        <v>34732.060604144477</v>
      </c>
      <c r="BH6" s="48">
        <v>31663.465259505192</v>
      </c>
      <c r="BI6" s="4"/>
    </row>
    <row r="7" spans="1:61" ht="24" customHeight="1" thickBot="1" x14ac:dyDescent="0.3">
      <c r="A7" s="23"/>
      <c r="B7" s="49"/>
      <c r="C7" s="25"/>
      <c r="D7" s="25"/>
      <c r="E7" s="25"/>
      <c r="F7" s="25"/>
      <c r="G7" s="50" t="s">
        <v>16</v>
      </c>
      <c r="H7" s="51" t="s">
        <v>17</v>
      </c>
      <c r="I7" s="51" t="s">
        <v>18</v>
      </c>
      <c r="L7" s="30"/>
      <c r="Y7" s="52" t="s">
        <v>19</v>
      </c>
      <c r="Z7" s="53">
        <v>107062.01528104587</v>
      </c>
      <c r="AA7" s="54">
        <v>86895.277232806562</v>
      </c>
      <c r="AB7" s="54">
        <v>66420.367306330634</v>
      </c>
      <c r="AC7" s="54">
        <v>69230.407407691004</v>
      </c>
      <c r="AD7" s="54">
        <v>66157.070273863079</v>
      </c>
      <c r="AE7" s="54">
        <v>46932.420770852827</v>
      </c>
      <c r="AF7" s="54">
        <v>36229.275922765664</v>
      </c>
      <c r="AG7" s="54">
        <v>37072.359258492361</v>
      </c>
      <c r="AH7" s="54">
        <v>91491.549451980274</v>
      </c>
      <c r="AI7" s="55">
        <v>29867.773663123055</v>
      </c>
      <c r="AJ7" s="55">
        <v>18727.470828321708</v>
      </c>
      <c r="AK7" s="55">
        <v>31315.630924803227</v>
      </c>
      <c r="AL7" s="55">
        <v>31491.208290827086</v>
      </c>
      <c r="AM7" s="55">
        <v>42498.529098049374</v>
      </c>
      <c r="AN7" s="55">
        <v>40676.636803770751</v>
      </c>
      <c r="AO7" s="55">
        <v>37320.363694978536</v>
      </c>
      <c r="AP7" s="55">
        <v>38049.579329612105</v>
      </c>
      <c r="AQ7" s="55">
        <v>81793.471518897146</v>
      </c>
      <c r="AR7" s="55">
        <v>46971.228733936936</v>
      </c>
      <c r="AS7" s="55">
        <v>37137.651526005888</v>
      </c>
      <c r="AT7" s="55">
        <v>35764.858997632844</v>
      </c>
      <c r="AU7" s="39">
        <v>71130.607974267958</v>
      </c>
      <c r="AV7" s="55">
        <v>53078.671340545909</v>
      </c>
      <c r="AW7" s="55">
        <v>39929.387601004542</v>
      </c>
      <c r="AX7" s="55">
        <v>47644.218383685948</v>
      </c>
      <c r="AY7" s="55">
        <v>55655.230022106662</v>
      </c>
      <c r="AZ7" s="55">
        <v>54963.286122403151</v>
      </c>
      <c r="BA7" s="39">
        <v>70315.693965977174</v>
      </c>
      <c r="BB7" s="39">
        <v>54071.222748236811</v>
      </c>
      <c r="BC7" s="55">
        <v>49850.349326562384</v>
      </c>
      <c r="BD7" s="55">
        <v>46105.825687731762</v>
      </c>
      <c r="BE7" s="55">
        <v>38404.13732687242</v>
      </c>
      <c r="BF7" s="55">
        <v>35747.430573907928</v>
      </c>
      <c r="BG7" s="55">
        <v>31197.234249250618</v>
      </c>
      <c r="BH7" s="56">
        <v>28286.999984544153</v>
      </c>
      <c r="BI7" s="4"/>
    </row>
    <row r="8" spans="1:61" ht="24" customHeight="1" thickBot="1" x14ac:dyDescent="0.3">
      <c r="A8" s="23"/>
      <c r="B8" s="57"/>
      <c r="C8" s="25"/>
      <c r="D8" s="25"/>
      <c r="E8" s="25"/>
      <c r="F8" s="26"/>
      <c r="G8" s="58" t="s">
        <v>20</v>
      </c>
      <c r="H8" s="59"/>
      <c r="I8" s="60"/>
      <c r="J8" s="59"/>
      <c r="K8" s="58" t="s">
        <v>21</v>
      </c>
      <c r="L8" s="30"/>
      <c r="M8" s="58" t="s">
        <v>22</v>
      </c>
      <c r="N8" s="58" t="s">
        <v>23</v>
      </c>
      <c r="O8" s="58" t="s">
        <v>24</v>
      </c>
      <c r="P8" s="58" t="s">
        <v>25</v>
      </c>
      <c r="Q8" s="58" t="s">
        <v>22</v>
      </c>
      <c r="R8" s="58" t="s">
        <v>26</v>
      </c>
      <c r="S8" s="60"/>
      <c r="T8" s="59"/>
      <c r="U8" s="61" t="s">
        <v>27</v>
      </c>
      <c r="V8" s="62"/>
      <c r="W8" s="63"/>
      <c r="X8" s="60"/>
      <c r="Y8" s="64" t="s">
        <v>28</v>
      </c>
      <c r="Z8" s="22"/>
      <c r="AA8" s="22"/>
      <c r="AB8" s="65" t="s">
        <v>29</v>
      </c>
      <c r="AC8" s="65"/>
      <c r="AD8" s="66" t="s">
        <v>30</v>
      </c>
      <c r="AE8" s="67" t="s">
        <v>31</v>
      </c>
      <c r="AF8" s="68"/>
      <c r="AG8" s="68"/>
      <c r="AH8" s="69"/>
      <c r="AI8" s="70" t="s">
        <v>32</v>
      </c>
      <c r="AJ8" s="70"/>
      <c r="AK8" s="70"/>
      <c r="AL8" s="70"/>
      <c r="AM8" s="71" t="s">
        <v>33</v>
      </c>
      <c r="AN8" s="71"/>
      <c r="AO8" s="71"/>
      <c r="AP8" s="71"/>
      <c r="AQ8" s="71"/>
      <c r="AR8" s="72" t="s">
        <v>34</v>
      </c>
      <c r="AS8" s="72"/>
      <c r="AT8" s="72"/>
      <c r="AU8" s="22"/>
      <c r="AV8" s="73" t="s">
        <v>35</v>
      </c>
      <c r="AW8" s="73"/>
      <c r="AX8" s="73"/>
      <c r="AY8" s="73"/>
      <c r="AZ8" s="74"/>
      <c r="BA8" s="22"/>
      <c r="BB8" s="22"/>
      <c r="BC8" s="4"/>
      <c r="BD8" s="4"/>
      <c r="BE8" s="75" t="s">
        <v>36</v>
      </c>
      <c r="BF8" s="75"/>
      <c r="BG8" s="75"/>
      <c r="BH8" s="75"/>
      <c r="BI8" s="4"/>
    </row>
    <row r="9" spans="1:61" ht="23.85" customHeight="1" thickBot="1" x14ac:dyDescent="0.3">
      <c r="A9" s="23"/>
      <c r="B9" s="57"/>
      <c r="C9" s="25"/>
      <c r="D9" s="25"/>
      <c r="E9" s="25"/>
      <c r="F9" s="26"/>
      <c r="G9" s="58"/>
      <c r="H9" s="59"/>
      <c r="I9" s="60"/>
      <c r="J9" s="59"/>
      <c r="K9" s="58"/>
      <c r="L9" s="30"/>
      <c r="M9" s="58"/>
      <c r="N9" s="58"/>
      <c r="O9" s="58"/>
      <c r="P9" s="58"/>
      <c r="Q9" s="58"/>
      <c r="R9" s="58"/>
      <c r="S9" s="60"/>
      <c r="T9" s="59"/>
      <c r="U9" s="76"/>
      <c r="V9" s="77"/>
      <c r="W9" s="78"/>
      <c r="X9" s="60"/>
      <c r="Y9" s="79"/>
      <c r="Z9" s="22"/>
      <c r="AA9" s="22"/>
      <c r="AB9" s="70" t="s">
        <v>37</v>
      </c>
      <c r="AC9" s="70"/>
      <c r="AD9" s="70"/>
      <c r="AE9" s="80"/>
      <c r="AF9" s="80"/>
      <c r="AG9" s="80"/>
      <c r="AH9" s="80"/>
      <c r="AI9" s="81"/>
      <c r="AJ9" s="81"/>
      <c r="AK9" s="81"/>
      <c r="AL9" s="81"/>
      <c r="AM9" s="4"/>
      <c r="AN9" s="4"/>
      <c r="AO9" s="4"/>
      <c r="AP9" s="4"/>
      <c r="AQ9" s="4"/>
      <c r="AR9" s="82"/>
      <c r="AS9" s="82"/>
      <c r="AT9" s="82"/>
      <c r="AU9" s="22"/>
      <c r="AV9" s="73" t="s">
        <v>38</v>
      </c>
      <c r="AW9" s="73"/>
      <c r="AX9" s="73"/>
      <c r="AY9" s="73"/>
      <c r="AZ9" s="4"/>
      <c r="BA9" s="22"/>
      <c r="BB9" s="22"/>
      <c r="BC9" s="4"/>
      <c r="BD9" s="4"/>
      <c r="BE9" s="83" t="s">
        <v>39</v>
      </c>
      <c r="BF9" s="83"/>
      <c r="BG9" s="83"/>
      <c r="BH9" s="83"/>
      <c r="BI9" s="4"/>
    </row>
    <row r="10" spans="1:61" ht="26.85" customHeight="1" thickBot="1" x14ac:dyDescent="0.3">
      <c r="A10" s="23"/>
      <c r="B10" s="57"/>
      <c r="C10" s="25"/>
      <c r="D10" s="25"/>
      <c r="E10" s="25"/>
      <c r="F10" s="26"/>
      <c r="G10" s="58"/>
      <c r="H10" s="59"/>
      <c r="I10" s="60"/>
      <c r="J10" s="59"/>
      <c r="K10" s="58"/>
      <c r="L10" s="30"/>
      <c r="M10" s="58"/>
      <c r="N10" s="58"/>
      <c r="O10" s="58"/>
      <c r="P10" s="58"/>
      <c r="Q10" s="58"/>
      <c r="R10" s="58"/>
      <c r="S10" s="60"/>
      <c r="T10" s="59"/>
      <c r="U10" s="76"/>
      <c r="V10" s="77"/>
      <c r="W10" s="78"/>
      <c r="X10" s="60"/>
      <c r="Y10" s="79"/>
      <c r="Z10" s="22"/>
      <c r="AA10" s="22"/>
      <c r="AB10" s="84"/>
      <c r="AC10" s="84"/>
      <c r="AD10" s="84"/>
      <c r="AE10" s="80"/>
      <c r="AF10" s="80"/>
      <c r="AG10" s="80"/>
      <c r="AH10" s="80"/>
      <c r="AI10" s="85"/>
      <c r="AJ10" s="85"/>
      <c r="AK10" s="4"/>
      <c r="AL10" s="4"/>
      <c r="AM10" s="4"/>
      <c r="AN10" s="4"/>
      <c r="AO10" s="4"/>
      <c r="AP10" s="4"/>
      <c r="AQ10" s="4"/>
      <c r="AR10" s="82"/>
      <c r="AS10" s="82"/>
      <c r="AT10" s="82"/>
      <c r="AU10" s="22"/>
      <c r="AV10" s="4"/>
      <c r="AW10" s="4"/>
      <c r="AX10" s="4"/>
      <c r="AY10" s="4"/>
      <c r="AZ10" s="4"/>
      <c r="BA10" s="22"/>
      <c r="BB10" s="22"/>
      <c r="BC10" s="4"/>
      <c r="BD10" s="4"/>
      <c r="BE10" s="4"/>
      <c r="BF10" s="4"/>
      <c r="BG10" s="4"/>
      <c r="BH10" s="4"/>
      <c r="BI10" s="4"/>
    </row>
    <row r="11" spans="1:61" ht="24" customHeight="1" thickBot="1" x14ac:dyDescent="0.3">
      <c r="A11" s="23"/>
      <c r="B11" s="57"/>
      <c r="C11" s="25"/>
      <c r="D11" s="25"/>
      <c r="E11" s="25"/>
      <c r="F11" s="26"/>
      <c r="G11" s="58" t="s">
        <v>20</v>
      </c>
      <c r="H11" s="59"/>
      <c r="I11" s="60"/>
      <c r="J11" s="59"/>
      <c r="K11" s="58" t="s">
        <v>21</v>
      </c>
      <c r="L11" s="30"/>
      <c r="M11" s="58" t="s">
        <v>22</v>
      </c>
      <c r="N11" s="58" t="s">
        <v>23</v>
      </c>
      <c r="O11" s="58" t="s">
        <v>24</v>
      </c>
      <c r="P11" s="58" t="s">
        <v>25</v>
      </c>
      <c r="Q11" s="58" t="s">
        <v>22</v>
      </c>
      <c r="R11" s="58" t="s">
        <v>26</v>
      </c>
      <c r="S11" s="60"/>
      <c r="T11" s="59"/>
      <c r="U11" s="61" t="s">
        <v>27</v>
      </c>
      <c r="V11" s="62"/>
      <c r="W11" s="63"/>
      <c r="X11" s="60"/>
      <c r="Y11" s="86"/>
      <c r="Z11" s="22"/>
      <c r="AA11" s="22"/>
      <c r="AB11" s="87"/>
      <c r="AC11" s="87"/>
      <c r="AD11" s="87"/>
      <c r="AE11" s="80"/>
      <c r="AF11" s="80"/>
      <c r="AG11" s="80"/>
      <c r="AH11" s="88"/>
      <c r="AI11" s="80"/>
      <c r="AJ11" s="80"/>
      <c r="AK11" s="4"/>
      <c r="AL11" s="4"/>
      <c r="AM11" s="4"/>
      <c r="AN11" s="4"/>
      <c r="AO11" s="4"/>
      <c r="AP11" s="4"/>
      <c r="AQ11" s="4"/>
      <c r="AR11" s="82"/>
      <c r="AS11" s="82"/>
      <c r="AT11" s="82"/>
      <c r="AU11" s="22"/>
      <c r="AV11" s="4"/>
      <c r="AW11" s="4"/>
      <c r="AX11" s="4"/>
      <c r="AY11" s="4"/>
      <c r="AZ11" s="4"/>
      <c r="BA11" s="22"/>
      <c r="BB11" s="22"/>
      <c r="BC11" s="4"/>
      <c r="BD11" s="4"/>
      <c r="BE11" s="4"/>
      <c r="BF11" s="4"/>
      <c r="BG11" s="4"/>
      <c r="BH11" s="4"/>
      <c r="BI11" s="4"/>
    </row>
    <row r="12" spans="1:61" ht="24" customHeight="1" thickBot="1" x14ac:dyDescent="0.3">
      <c r="A12" s="23"/>
      <c r="B12" s="57"/>
      <c r="C12" s="25"/>
      <c r="D12" s="25"/>
      <c r="E12" s="25"/>
      <c r="F12" s="26"/>
      <c r="G12" s="58"/>
      <c r="H12" s="59"/>
      <c r="I12" s="60"/>
      <c r="J12" s="59"/>
      <c r="K12" s="58"/>
      <c r="L12" s="30"/>
      <c r="M12" s="58"/>
      <c r="N12" s="58"/>
      <c r="O12" s="58"/>
      <c r="P12" s="58"/>
      <c r="Q12" s="58"/>
      <c r="R12" s="58"/>
      <c r="S12" s="60"/>
      <c r="T12" s="59"/>
      <c r="U12" s="76"/>
      <c r="V12" s="77"/>
      <c r="W12" s="78"/>
      <c r="X12" s="60"/>
      <c r="Y12" s="64" t="s">
        <v>40</v>
      </c>
      <c r="Z12" s="22"/>
      <c r="AA12" s="22"/>
      <c r="AB12" s="89"/>
      <c r="AC12" s="89"/>
      <c r="AD12" s="89"/>
      <c r="AE12" s="90" t="s">
        <v>41</v>
      </c>
      <c r="AF12" s="91"/>
      <c r="AG12" s="91"/>
      <c r="AH12" s="92"/>
      <c r="AI12" s="93"/>
      <c r="AJ12" s="93"/>
      <c r="AK12" s="93"/>
      <c r="AL12" s="93"/>
      <c r="AR12" s="94"/>
      <c r="AS12" s="94"/>
      <c r="AT12" s="94"/>
      <c r="AU12" s="95"/>
      <c r="AV12" s="93"/>
      <c r="AW12" s="93"/>
      <c r="AX12" s="93"/>
      <c r="AY12" s="93"/>
      <c r="AZ12" s="4"/>
      <c r="BA12" s="22"/>
      <c r="BB12" s="22"/>
      <c r="BC12" s="4"/>
      <c r="BD12" s="4"/>
      <c r="BI12" s="4"/>
    </row>
    <row r="13" spans="1:61" ht="24" customHeight="1" thickBot="1" x14ac:dyDescent="0.3">
      <c r="A13" s="23"/>
      <c r="B13" s="96"/>
      <c r="C13" s="25"/>
      <c r="D13" s="25"/>
      <c r="E13" s="25"/>
      <c r="F13" s="26"/>
      <c r="G13" s="58" t="s">
        <v>20</v>
      </c>
      <c r="H13" s="59"/>
      <c r="I13" s="60"/>
      <c r="J13" s="59"/>
      <c r="K13" s="58" t="s">
        <v>21</v>
      </c>
      <c r="L13" s="30"/>
      <c r="M13" s="58" t="s">
        <v>22</v>
      </c>
      <c r="N13" s="58" t="s">
        <v>23</v>
      </c>
      <c r="O13" s="58" t="s">
        <v>24</v>
      </c>
      <c r="P13" s="58" t="s">
        <v>25</v>
      </c>
      <c r="Q13" s="58" t="s">
        <v>22</v>
      </c>
      <c r="R13" s="58" t="s">
        <v>26</v>
      </c>
      <c r="S13" s="60"/>
      <c r="T13" s="59"/>
      <c r="U13" s="61" t="s">
        <v>27</v>
      </c>
      <c r="V13" s="62"/>
      <c r="W13" s="63"/>
      <c r="X13" s="60"/>
      <c r="Y13" s="79"/>
      <c r="Z13" s="22"/>
      <c r="AA13" s="22"/>
      <c r="AB13" s="87"/>
      <c r="AC13" s="87"/>
      <c r="AD13" s="87"/>
      <c r="AE13" s="97" t="s">
        <v>42</v>
      </c>
      <c r="AF13" s="97"/>
      <c r="AG13" s="97"/>
      <c r="AH13" s="97"/>
      <c r="AI13" s="80"/>
      <c r="AJ13" s="80"/>
      <c r="AK13" s="4"/>
      <c r="AL13" s="4"/>
      <c r="AM13" s="85"/>
      <c r="AN13" s="85"/>
      <c r="AO13" s="85"/>
      <c r="AP13" s="85"/>
      <c r="AQ13" s="85"/>
      <c r="AR13" s="4"/>
      <c r="AS13" s="4"/>
      <c r="AT13" s="4"/>
      <c r="AU13" s="22"/>
      <c r="AV13" s="4"/>
      <c r="AW13" s="4"/>
      <c r="AX13" s="4"/>
      <c r="AY13" s="4"/>
      <c r="AZ13" s="4"/>
      <c r="BA13" s="22"/>
      <c r="BB13" s="22"/>
      <c r="BC13" s="4"/>
      <c r="BD13" s="4"/>
      <c r="BE13" s="4"/>
      <c r="BF13" s="4"/>
      <c r="BG13" s="4"/>
      <c r="BH13" s="4"/>
      <c r="BI13" s="4"/>
    </row>
    <row r="14" spans="1:61" ht="24" customHeight="1" thickBot="1" x14ac:dyDescent="0.3">
      <c r="A14" s="23"/>
      <c r="B14" s="98"/>
      <c r="C14" s="25"/>
      <c r="D14" s="25"/>
      <c r="E14" s="25"/>
      <c r="F14" s="26"/>
      <c r="G14" s="58"/>
      <c r="H14" s="59"/>
      <c r="I14" s="60"/>
      <c r="J14" s="59"/>
      <c r="K14" s="58"/>
      <c r="L14" s="30"/>
      <c r="M14" s="58"/>
      <c r="N14" s="58"/>
      <c r="O14" s="58"/>
      <c r="P14" s="58"/>
      <c r="Q14" s="58"/>
      <c r="R14" s="58"/>
      <c r="S14" s="60"/>
      <c r="T14" s="59"/>
      <c r="U14" s="76"/>
      <c r="V14" s="77"/>
      <c r="W14" s="78"/>
      <c r="X14" s="60"/>
      <c r="Y14" s="79"/>
      <c r="Z14" s="22"/>
      <c r="AA14" s="22"/>
      <c r="AB14" s="87"/>
      <c r="AC14" s="87"/>
      <c r="AD14" s="87"/>
      <c r="AE14" s="99" t="s">
        <v>43</v>
      </c>
      <c r="AF14" s="99"/>
      <c r="AG14" s="99"/>
      <c r="AH14" s="99"/>
      <c r="AI14" s="80"/>
      <c r="AJ14" s="80"/>
      <c r="AK14" s="4"/>
      <c r="AL14" s="4"/>
      <c r="AM14" s="85"/>
      <c r="AN14" s="85"/>
      <c r="AO14" s="85"/>
      <c r="AP14" s="85"/>
      <c r="AQ14" s="85"/>
      <c r="AR14" s="4"/>
      <c r="AS14" s="4"/>
      <c r="AT14" s="4"/>
      <c r="AU14" s="22"/>
      <c r="AV14" s="4"/>
      <c r="AW14" s="4"/>
      <c r="AX14" s="4"/>
      <c r="AY14" s="4"/>
      <c r="AZ14" s="4"/>
      <c r="BA14" s="22"/>
      <c r="BB14" s="22"/>
      <c r="BC14" s="4"/>
      <c r="BD14" s="4"/>
      <c r="BE14" s="4"/>
      <c r="BF14" s="4"/>
      <c r="BG14" s="4"/>
      <c r="BH14" s="4"/>
      <c r="BI14" s="4"/>
    </row>
    <row r="15" spans="1:61" ht="24" customHeight="1" thickBot="1" x14ac:dyDescent="0.3">
      <c r="A15" s="23"/>
      <c r="B15" s="98"/>
      <c r="C15" s="25"/>
      <c r="D15" s="25"/>
      <c r="E15" s="25"/>
      <c r="F15" s="26"/>
      <c r="G15" s="58"/>
      <c r="H15" s="59"/>
      <c r="I15" s="60"/>
      <c r="J15" s="59"/>
      <c r="K15" s="58"/>
      <c r="L15" s="30"/>
      <c r="M15" s="58"/>
      <c r="N15" s="58"/>
      <c r="O15" s="58"/>
      <c r="P15" s="58"/>
      <c r="Q15" s="58"/>
      <c r="R15" s="58"/>
      <c r="S15" s="60"/>
      <c r="T15" s="59"/>
      <c r="U15" s="76"/>
      <c r="V15" s="77"/>
      <c r="W15" s="78"/>
      <c r="X15" s="60"/>
      <c r="Y15" s="79"/>
      <c r="Z15" s="22"/>
      <c r="AA15" s="22"/>
      <c r="AB15" s="80"/>
      <c r="AC15" s="80"/>
      <c r="AD15" s="88"/>
      <c r="AE15" s="99" t="s">
        <v>44</v>
      </c>
      <c r="AF15" s="99"/>
      <c r="AG15" s="99"/>
      <c r="AH15" s="99"/>
      <c r="AI15" s="80"/>
      <c r="AJ15" s="80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22"/>
      <c r="AV15" s="4"/>
      <c r="AW15" s="4"/>
      <c r="AX15" s="4"/>
      <c r="AY15" s="4"/>
      <c r="AZ15" s="4"/>
      <c r="BA15" s="22"/>
      <c r="BB15" s="22"/>
      <c r="BC15" s="4"/>
      <c r="BD15" s="4"/>
      <c r="BE15" s="4"/>
      <c r="BF15" s="4"/>
      <c r="BG15" s="4"/>
      <c r="BH15" s="4"/>
      <c r="BI15" s="4"/>
    </row>
    <row r="16" spans="1:61" ht="24" customHeight="1" thickBot="1" x14ac:dyDescent="0.3">
      <c r="A16" s="23"/>
      <c r="B16" s="98"/>
      <c r="C16" s="25"/>
      <c r="D16" s="25"/>
      <c r="E16" s="25"/>
      <c r="F16" s="26"/>
      <c r="G16" s="58" t="s">
        <v>20</v>
      </c>
      <c r="H16" s="59"/>
      <c r="I16" s="60"/>
      <c r="J16" s="59"/>
      <c r="K16" s="58" t="s">
        <v>21</v>
      </c>
      <c r="L16" s="30"/>
      <c r="M16" s="58" t="s">
        <v>22</v>
      </c>
      <c r="N16" s="58" t="s">
        <v>23</v>
      </c>
      <c r="O16" s="58" t="s">
        <v>24</v>
      </c>
      <c r="P16" s="58" t="s">
        <v>25</v>
      </c>
      <c r="Q16" s="58" t="s">
        <v>22</v>
      </c>
      <c r="R16" s="58" t="s">
        <v>26</v>
      </c>
      <c r="S16" s="60"/>
      <c r="T16" s="59"/>
      <c r="U16" s="61" t="s">
        <v>27</v>
      </c>
      <c r="V16" s="62"/>
      <c r="W16" s="63"/>
      <c r="X16" s="60"/>
      <c r="Y16" s="100"/>
      <c r="Z16" s="22"/>
      <c r="AA16" s="22"/>
      <c r="AB16" s="101"/>
      <c r="AC16" s="101"/>
      <c r="AD16" s="101"/>
      <c r="AE16" s="101"/>
      <c r="AF16" s="101"/>
      <c r="AG16" s="101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22"/>
      <c r="AV16" s="4"/>
      <c r="AW16" s="4"/>
      <c r="AX16" s="4"/>
      <c r="AY16" s="4"/>
      <c r="AZ16" s="4"/>
      <c r="BA16" s="22"/>
      <c r="BB16" s="22"/>
      <c r="BC16" s="4"/>
      <c r="BD16" s="4"/>
      <c r="BE16" s="4"/>
      <c r="BF16" s="4"/>
      <c r="BG16" s="4"/>
      <c r="BH16" s="4"/>
      <c r="BI16" s="4"/>
    </row>
    <row r="17" spans="1:61" ht="24" customHeight="1" thickBot="1" x14ac:dyDescent="0.3">
      <c r="A17" s="23"/>
      <c r="B17" s="98"/>
      <c r="C17" s="25"/>
      <c r="D17" s="25"/>
      <c r="E17" s="25"/>
      <c r="F17" s="26"/>
      <c r="G17" s="102"/>
      <c r="K17" s="102"/>
      <c r="L17" s="30"/>
      <c r="M17" s="103"/>
      <c r="N17" s="104"/>
      <c r="O17" s="104"/>
      <c r="P17" s="104"/>
      <c r="Q17" s="104"/>
      <c r="R17" s="104"/>
      <c r="S17" s="60"/>
      <c r="T17" s="60"/>
      <c r="U17" s="77"/>
      <c r="V17" s="105"/>
      <c r="W17" s="105"/>
      <c r="Y17" s="106" t="s">
        <v>45</v>
      </c>
      <c r="Z17" s="22"/>
      <c r="AA17" s="22"/>
      <c r="AB17" s="101"/>
      <c r="AC17" s="101"/>
      <c r="AD17" s="101"/>
      <c r="AE17" s="101"/>
      <c r="AF17" s="101"/>
      <c r="AG17" s="101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2"/>
      <c r="AV17" s="4"/>
      <c r="AW17" s="4"/>
      <c r="AX17" s="4"/>
      <c r="AY17" s="4"/>
      <c r="AZ17" s="4"/>
      <c r="BA17" s="22"/>
      <c r="BB17" s="22"/>
      <c r="BC17" s="4"/>
      <c r="BD17" s="4"/>
      <c r="BE17" s="4"/>
      <c r="BF17" s="4"/>
      <c r="BG17" s="4"/>
      <c r="BH17" s="4"/>
      <c r="BI17" s="4"/>
    </row>
    <row r="18" spans="1:61" ht="24" customHeight="1" thickBot="1" x14ac:dyDescent="0.3">
      <c r="A18" s="23"/>
      <c r="B18" s="98"/>
      <c r="C18" s="25"/>
      <c r="D18" s="25"/>
      <c r="E18" s="25"/>
      <c r="F18" s="26"/>
      <c r="G18" s="102"/>
      <c r="K18" s="102"/>
      <c r="L18" s="30"/>
      <c r="M18" s="103"/>
      <c r="N18" s="104"/>
      <c r="O18" s="104"/>
      <c r="P18" s="104"/>
      <c r="Q18" s="104"/>
      <c r="R18" s="104"/>
      <c r="S18" s="60"/>
      <c r="T18" s="60"/>
      <c r="U18" s="77"/>
      <c r="V18" s="105"/>
      <c r="W18" s="105"/>
      <c r="Y18" s="107"/>
      <c r="Z18" s="22"/>
      <c r="AA18" s="22"/>
      <c r="AB18" s="101"/>
      <c r="AC18" s="101"/>
      <c r="AD18" s="101"/>
      <c r="AE18" s="101"/>
      <c r="AF18" s="101"/>
      <c r="AG18" s="101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2"/>
      <c r="AV18" s="4"/>
      <c r="AW18" s="4"/>
      <c r="AX18" s="4"/>
      <c r="AY18" s="4"/>
      <c r="AZ18" s="4"/>
      <c r="BA18" s="22"/>
      <c r="BB18" s="22"/>
      <c r="BC18" s="4"/>
      <c r="BD18" s="4"/>
      <c r="BE18" s="4"/>
      <c r="BF18" s="4"/>
      <c r="BG18" s="4"/>
      <c r="BH18" s="4"/>
      <c r="BI18" s="4"/>
    </row>
    <row r="19" spans="1:61" ht="24" customHeight="1" thickBot="1" x14ac:dyDescent="0.3">
      <c r="A19" s="23"/>
      <c r="B19" s="98"/>
      <c r="C19" s="25"/>
      <c r="D19" s="25"/>
      <c r="E19" s="25"/>
      <c r="F19" s="26"/>
      <c r="G19" s="102"/>
      <c r="K19" s="102"/>
      <c r="L19" s="30"/>
      <c r="M19" s="103"/>
      <c r="N19" s="104"/>
      <c r="O19" s="104"/>
      <c r="P19" s="104"/>
      <c r="Q19" s="104"/>
      <c r="R19" s="104"/>
      <c r="S19" s="60"/>
      <c r="T19" s="60"/>
      <c r="U19" s="77"/>
      <c r="V19" s="105"/>
      <c r="W19" s="105"/>
      <c r="Y19" s="107"/>
      <c r="Z19" s="22"/>
      <c r="AA19" s="2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22"/>
      <c r="AV19" s="4"/>
      <c r="AW19" s="4"/>
      <c r="AX19" s="4"/>
      <c r="AY19" s="4"/>
      <c r="AZ19" s="4"/>
      <c r="BA19" s="22"/>
      <c r="BB19" s="22"/>
      <c r="BC19" s="4"/>
      <c r="BD19" s="4"/>
      <c r="BE19" s="4"/>
      <c r="BF19" s="4"/>
      <c r="BG19" s="4"/>
      <c r="BH19" s="4"/>
      <c r="BI19" s="4"/>
    </row>
    <row r="20" spans="1:61" ht="24" customHeight="1" thickBot="1" x14ac:dyDescent="0.3">
      <c r="A20" s="23"/>
      <c r="B20" s="98"/>
      <c r="C20" s="25"/>
      <c r="D20" s="25"/>
      <c r="E20" s="25"/>
      <c r="F20" s="26"/>
      <c r="G20" s="102"/>
      <c r="K20" s="102"/>
      <c r="L20" s="30"/>
      <c r="M20" s="103"/>
      <c r="N20" s="104"/>
      <c r="O20" s="104"/>
      <c r="P20" s="104"/>
      <c r="Q20" s="104"/>
      <c r="R20" s="104"/>
      <c r="S20" s="60"/>
      <c r="T20" s="60"/>
      <c r="U20" s="77"/>
      <c r="V20" s="105"/>
      <c r="W20" s="105"/>
      <c r="Y20" s="108"/>
      <c r="Z20" s="22"/>
      <c r="AA20" s="22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22"/>
      <c r="AV20" s="4"/>
      <c r="AW20" s="4"/>
      <c r="AX20" s="4"/>
      <c r="AY20" s="4"/>
      <c r="AZ20" s="4"/>
      <c r="BA20" s="22"/>
      <c r="BB20" s="22"/>
      <c r="BC20" s="4"/>
      <c r="BD20" s="4"/>
      <c r="BE20" s="4"/>
      <c r="BF20" s="4"/>
      <c r="BG20" s="4"/>
      <c r="BH20" s="4"/>
      <c r="BI20" s="4"/>
    </row>
    <row r="21" spans="1:61" ht="24" customHeight="1" thickBot="1" x14ac:dyDescent="0.3">
      <c r="A21" s="23"/>
      <c r="B21" s="98"/>
      <c r="C21" s="25"/>
      <c r="D21" s="25"/>
      <c r="E21" s="25"/>
      <c r="F21" s="26"/>
      <c r="G21" s="102"/>
      <c r="K21" s="102"/>
      <c r="L21" s="30"/>
      <c r="M21" s="103"/>
      <c r="N21" s="104"/>
      <c r="O21" s="104"/>
      <c r="P21" s="104"/>
      <c r="Q21" s="104"/>
      <c r="R21" s="104"/>
      <c r="S21" s="60"/>
      <c r="T21" s="60"/>
      <c r="U21" s="77"/>
      <c r="V21" s="105"/>
      <c r="W21" s="105"/>
      <c r="Y21" s="109" t="s">
        <v>46</v>
      </c>
      <c r="Z21" s="110">
        <v>1500</v>
      </c>
      <c r="AA21" s="110">
        <v>1500</v>
      </c>
      <c r="AB21" s="110">
        <v>1500</v>
      </c>
      <c r="AC21" s="110">
        <v>1500</v>
      </c>
      <c r="AD21" s="110">
        <v>1500</v>
      </c>
      <c r="AE21" s="110">
        <v>1500</v>
      </c>
      <c r="AF21" s="110">
        <v>1500</v>
      </c>
      <c r="AG21" s="110">
        <v>1500</v>
      </c>
      <c r="AH21" s="110">
        <v>1500</v>
      </c>
      <c r="AI21" s="110">
        <v>1500</v>
      </c>
      <c r="AJ21" s="110">
        <v>1500</v>
      </c>
      <c r="AK21" s="110">
        <v>1500</v>
      </c>
      <c r="AL21" s="110">
        <v>1500</v>
      </c>
      <c r="AM21" s="110">
        <v>1500</v>
      </c>
      <c r="AN21" s="110">
        <v>1500</v>
      </c>
      <c r="AO21" s="110">
        <v>1500</v>
      </c>
      <c r="AP21" s="110">
        <v>1500</v>
      </c>
      <c r="AQ21" s="110">
        <v>1500</v>
      </c>
      <c r="AR21" s="110">
        <v>1500</v>
      </c>
      <c r="AS21" s="110">
        <v>1500</v>
      </c>
      <c r="AT21" s="110">
        <v>1500</v>
      </c>
      <c r="AU21" s="111">
        <v>1500</v>
      </c>
      <c r="AV21" s="110">
        <v>1500</v>
      </c>
      <c r="AW21" s="110">
        <v>1500</v>
      </c>
      <c r="AX21" s="110">
        <v>1500</v>
      </c>
      <c r="AY21" s="110">
        <v>1500</v>
      </c>
      <c r="AZ21" s="110">
        <v>1500</v>
      </c>
      <c r="BA21" s="111">
        <v>1500</v>
      </c>
      <c r="BB21" s="111">
        <v>1500</v>
      </c>
      <c r="BC21" s="110">
        <v>1500</v>
      </c>
      <c r="BD21" s="110">
        <v>1500</v>
      </c>
      <c r="BE21" s="110">
        <v>1500</v>
      </c>
      <c r="BF21" s="110">
        <v>1500</v>
      </c>
      <c r="BG21" s="110">
        <v>1500</v>
      </c>
      <c r="BH21" s="110">
        <v>1500</v>
      </c>
      <c r="BI21" s="4"/>
    </row>
    <row r="22" spans="1:61" ht="24" customHeight="1" thickBot="1" x14ac:dyDescent="0.3">
      <c r="A22" s="23"/>
      <c r="B22" s="98"/>
      <c r="C22" s="25"/>
      <c r="D22" s="25"/>
      <c r="E22" s="25"/>
      <c r="F22" s="26"/>
      <c r="G22" s="102"/>
      <c r="K22" s="102"/>
      <c r="L22" s="30"/>
      <c r="M22" s="103"/>
      <c r="N22" s="104"/>
      <c r="O22" s="104"/>
      <c r="P22" s="104"/>
      <c r="Q22" s="104"/>
      <c r="R22" s="104"/>
      <c r="S22" s="60"/>
      <c r="T22" s="60"/>
      <c r="U22" s="77"/>
      <c r="V22" s="105"/>
      <c r="W22" s="105"/>
      <c r="Y22" s="64" t="s">
        <v>28</v>
      </c>
      <c r="Z22" s="22"/>
      <c r="AA22" s="22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22"/>
      <c r="AV22" s="4"/>
      <c r="AW22" s="4"/>
      <c r="AX22" s="4"/>
      <c r="AY22" s="4"/>
      <c r="AZ22" s="4"/>
      <c r="BA22" s="22"/>
      <c r="BB22" s="22"/>
      <c r="BC22" s="4"/>
      <c r="BD22" s="4"/>
      <c r="BE22" s="4"/>
      <c r="BF22" s="4"/>
      <c r="BG22" s="4"/>
      <c r="BH22" s="4"/>
      <c r="BI22" s="4"/>
    </row>
    <row r="23" spans="1:61" ht="24" customHeight="1" thickBot="1" x14ac:dyDescent="0.3">
      <c r="A23" s="23"/>
      <c r="B23" s="98"/>
      <c r="C23" s="25"/>
      <c r="D23" s="25"/>
      <c r="E23" s="25"/>
      <c r="F23" s="26"/>
      <c r="G23" s="102"/>
      <c r="K23" s="102"/>
      <c r="L23" s="30"/>
      <c r="M23" s="103"/>
      <c r="N23" s="104"/>
      <c r="O23" s="104"/>
      <c r="P23" s="104"/>
      <c r="Q23" s="104"/>
      <c r="R23" s="104"/>
      <c r="S23" s="60"/>
      <c r="T23" s="60"/>
      <c r="U23" s="77"/>
      <c r="V23" s="105"/>
      <c r="W23" s="105"/>
      <c r="Y23" s="79"/>
      <c r="Z23" s="22"/>
      <c r="AA23" s="2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22"/>
      <c r="AV23" s="4"/>
      <c r="AW23" s="4"/>
      <c r="AX23" s="4"/>
      <c r="AY23" s="4"/>
      <c r="AZ23" s="4"/>
      <c r="BA23" s="22"/>
      <c r="BB23" s="22"/>
      <c r="BC23" s="4"/>
      <c r="BD23" s="4"/>
      <c r="BE23" s="4"/>
      <c r="BF23" s="4"/>
      <c r="BG23" s="4"/>
      <c r="BH23" s="4"/>
      <c r="BI23" s="4"/>
    </row>
    <row r="24" spans="1:61" ht="24" customHeight="1" thickBot="1" x14ac:dyDescent="0.3">
      <c r="A24" s="23"/>
      <c r="B24" s="98"/>
      <c r="C24" s="25"/>
      <c r="D24" s="25"/>
      <c r="E24" s="25"/>
      <c r="F24" s="26"/>
      <c r="G24" s="102"/>
      <c r="K24" s="102"/>
      <c r="L24" s="30"/>
      <c r="M24" s="103"/>
      <c r="N24" s="104"/>
      <c r="O24" s="104"/>
      <c r="P24" s="104"/>
      <c r="Q24" s="104"/>
      <c r="R24" s="104"/>
      <c r="S24" s="60"/>
      <c r="T24" s="60"/>
      <c r="U24" s="77"/>
      <c r="V24" s="105"/>
      <c r="W24" s="105"/>
      <c r="Y24" s="79"/>
      <c r="Z24" s="22"/>
      <c r="AA24" s="22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112"/>
      <c r="AO24" s="112"/>
      <c r="AP24" s="4"/>
      <c r="AQ24" s="4"/>
      <c r="AR24" s="4"/>
      <c r="AS24" s="4"/>
      <c r="AT24" s="4"/>
      <c r="AU24" s="22"/>
      <c r="AV24" s="4"/>
      <c r="AW24" s="4"/>
      <c r="AX24" s="4"/>
      <c r="AY24" s="4"/>
      <c r="AZ24" s="4"/>
      <c r="BA24" s="22"/>
      <c r="BB24" s="22"/>
      <c r="BC24" s="4"/>
      <c r="BD24" s="4"/>
      <c r="BE24" s="4"/>
      <c r="BF24" s="4"/>
      <c r="BG24" s="4"/>
      <c r="BH24" s="4"/>
      <c r="BI24" s="4"/>
    </row>
    <row r="25" spans="1:61" ht="19.5" customHeight="1" thickBot="1" x14ac:dyDescent="0.3">
      <c r="A25" s="23"/>
      <c r="B25" s="98"/>
      <c r="C25" s="25"/>
      <c r="D25" s="25"/>
      <c r="E25" s="25"/>
      <c r="F25" s="26"/>
      <c r="G25" s="102"/>
      <c r="K25" s="102"/>
      <c r="L25" s="30"/>
      <c r="M25" s="103"/>
      <c r="N25" s="104"/>
      <c r="O25" s="104"/>
      <c r="P25" s="104"/>
      <c r="Q25" s="104"/>
      <c r="R25" s="104"/>
      <c r="S25" s="60"/>
      <c r="T25" s="60"/>
      <c r="U25" s="77"/>
      <c r="V25" s="105"/>
      <c r="W25" s="105"/>
      <c r="Y25" s="86"/>
      <c r="Z25" s="22"/>
      <c r="AA25" s="22"/>
      <c r="AB25" s="4"/>
      <c r="AC25" s="4"/>
      <c r="AD25" s="4"/>
      <c r="AE25" s="4"/>
      <c r="AF25" s="4"/>
      <c r="AG25" s="4"/>
      <c r="AH25" s="4"/>
      <c r="AI25" s="4"/>
      <c r="AJ25" s="4"/>
      <c r="AK25" s="101"/>
      <c r="AL25" s="101"/>
      <c r="AM25" s="101"/>
      <c r="AN25" s="112"/>
      <c r="AO25" s="112"/>
      <c r="AP25" s="101"/>
      <c r="AQ25" s="4"/>
      <c r="AR25" s="4"/>
      <c r="AS25" s="4"/>
      <c r="AT25" s="4"/>
      <c r="AU25" s="22"/>
      <c r="AV25" s="4"/>
      <c r="AW25" s="4"/>
      <c r="AX25" s="4"/>
      <c r="AY25" s="4"/>
      <c r="AZ25" s="4"/>
      <c r="BA25" s="22"/>
      <c r="BB25" s="22"/>
      <c r="BC25" s="4"/>
      <c r="BD25" s="4"/>
      <c r="BE25" s="4"/>
      <c r="BF25" s="4"/>
      <c r="BG25" s="4"/>
      <c r="BH25" s="4"/>
      <c r="BI25" s="4"/>
    </row>
    <row r="26" spans="1:61" ht="24" customHeight="1" thickBot="1" x14ac:dyDescent="0.3">
      <c r="A26" s="23"/>
      <c r="B26" s="98"/>
      <c r="C26" s="25"/>
      <c r="D26" s="25"/>
      <c r="E26" s="25"/>
      <c r="F26" s="26"/>
      <c r="G26" s="102"/>
      <c r="K26" s="102"/>
      <c r="L26" s="30"/>
      <c r="M26" s="103"/>
      <c r="N26" s="104"/>
      <c r="O26" s="104"/>
      <c r="P26" s="104"/>
      <c r="Q26" s="104"/>
      <c r="R26" s="104"/>
      <c r="S26" s="60"/>
      <c r="T26" s="60"/>
      <c r="U26" s="77"/>
      <c r="V26" s="105"/>
      <c r="W26" s="105"/>
      <c r="Y26" s="106" t="s">
        <v>45</v>
      </c>
      <c r="Z26" s="22"/>
      <c r="AA26" s="22"/>
      <c r="AB26" s="4"/>
      <c r="AC26" s="4"/>
      <c r="AD26" s="4"/>
      <c r="AE26" s="4"/>
      <c r="AF26" s="4"/>
      <c r="AG26" s="4"/>
      <c r="AH26" s="4"/>
      <c r="AI26" s="4"/>
      <c r="AJ26" s="4"/>
      <c r="AK26" s="101"/>
      <c r="AL26" s="113" t="s">
        <v>47</v>
      </c>
      <c r="AM26" s="114"/>
      <c r="AN26" s="112"/>
      <c r="AO26" s="112"/>
      <c r="AP26" s="101"/>
      <c r="AQ26" s="4"/>
      <c r="AR26" s="4"/>
      <c r="AS26" s="4"/>
      <c r="AT26" s="4"/>
      <c r="AU26" s="22"/>
      <c r="AV26" s="4"/>
      <c r="AW26" s="4"/>
      <c r="AX26" s="4"/>
      <c r="AY26" s="4"/>
      <c r="AZ26" s="4"/>
      <c r="BA26" s="22"/>
      <c r="BB26" s="22"/>
      <c r="BC26" s="4"/>
      <c r="BD26" s="4"/>
      <c r="BE26" s="4"/>
      <c r="BF26" s="4"/>
      <c r="BG26" s="4"/>
      <c r="BH26" s="4"/>
      <c r="BI26" s="4"/>
    </row>
    <row r="27" spans="1:61" ht="24" customHeight="1" thickBot="1" x14ac:dyDescent="0.3">
      <c r="A27" s="23"/>
      <c r="B27" s="98"/>
      <c r="C27" s="25"/>
      <c r="D27" s="25"/>
      <c r="E27" s="25"/>
      <c r="F27" s="26"/>
      <c r="G27" s="102"/>
      <c r="K27" s="102"/>
      <c r="L27" s="30"/>
      <c r="M27" s="103"/>
      <c r="N27" s="104"/>
      <c r="O27" s="104"/>
      <c r="P27" s="104"/>
      <c r="Q27" s="104"/>
      <c r="R27" s="104"/>
      <c r="S27" s="60"/>
      <c r="T27" s="60"/>
      <c r="U27" s="77"/>
      <c r="V27" s="105"/>
      <c r="W27" s="105"/>
      <c r="Y27" s="107"/>
      <c r="Z27" s="22"/>
      <c r="AA27" s="22"/>
      <c r="AB27" s="4"/>
      <c r="AC27" s="4"/>
      <c r="AD27" s="4"/>
      <c r="AE27" s="4"/>
      <c r="AF27" s="4"/>
      <c r="AG27" s="4"/>
      <c r="AH27" s="4"/>
      <c r="AI27" s="4"/>
      <c r="AJ27" s="4"/>
      <c r="AK27" s="101"/>
      <c r="AL27" s="101"/>
      <c r="AM27" s="101"/>
      <c r="AN27" s="112"/>
      <c r="AO27" s="112"/>
      <c r="AP27" s="101"/>
      <c r="AQ27" s="4"/>
      <c r="AR27" s="4"/>
      <c r="AS27" s="4"/>
      <c r="AT27" s="4"/>
      <c r="AU27" s="22"/>
      <c r="AV27" s="4"/>
      <c r="AW27" s="4"/>
      <c r="AX27" s="4"/>
      <c r="AY27" s="4"/>
      <c r="AZ27" s="4"/>
      <c r="BA27" s="22"/>
      <c r="BB27" s="22"/>
      <c r="BC27" s="4"/>
      <c r="BD27" s="4"/>
      <c r="BE27" s="4"/>
      <c r="BF27" s="4"/>
      <c r="BG27" s="4"/>
      <c r="BH27" s="4"/>
      <c r="BI27" s="4"/>
    </row>
    <row r="28" spans="1:61" ht="24" customHeight="1" thickBot="1" x14ac:dyDescent="0.3">
      <c r="A28" s="23"/>
      <c r="B28" s="98"/>
      <c r="C28" s="25"/>
      <c r="D28" s="25"/>
      <c r="E28" s="25"/>
      <c r="F28" s="26"/>
      <c r="G28" s="102"/>
      <c r="K28" s="102"/>
      <c r="L28" s="30"/>
      <c r="M28" s="103"/>
      <c r="N28" s="104"/>
      <c r="O28" s="104"/>
      <c r="P28" s="104"/>
      <c r="Q28" s="104"/>
      <c r="R28" s="104"/>
      <c r="S28" s="60"/>
      <c r="T28" s="60"/>
      <c r="U28" s="77"/>
      <c r="V28" s="105"/>
      <c r="W28" s="105"/>
      <c r="Y28" s="107"/>
      <c r="Z28" s="22"/>
      <c r="AA28" s="22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22"/>
      <c r="AV28" s="4"/>
      <c r="AW28" s="4"/>
      <c r="AX28" s="4"/>
      <c r="AY28" s="4"/>
      <c r="AZ28" s="4"/>
      <c r="BA28" s="22"/>
      <c r="BB28" s="22"/>
      <c r="BC28" s="4"/>
      <c r="BD28" s="4"/>
      <c r="BE28" s="4"/>
      <c r="BF28" s="4"/>
      <c r="BG28" s="4"/>
      <c r="BH28" s="4"/>
      <c r="BI28" s="4"/>
    </row>
    <row r="29" spans="1:61" ht="24" customHeight="1" thickBot="1" x14ac:dyDescent="0.3">
      <c r="A29" s="23"/>
      <c r="B29" s="98"/>
      <c r="C29" s="25"/>
      <c r="D29" s="25"/>
      <c r="E29" s="25"/>
      <c r="F29" s="26"/>
      <c r="G29" s="102"/>
      <c r="K29" s="102"/>
      <c r="L29" s="30"/>
      <c r="M29" s="103"/>
      <c r="N29" s="104"/>
      <c r="O29" s="104"/>
      <c r="P29" s="104"/>
      <c r="Q29" s="104"/>
      <c r="R29" s="104"/>
      <c r="S29" s="60"/>
      <c r="T29" s="60"/>
      <c r="U29" s="77"/>
      <c r="V29" s="105"/>
      <c r="W29" s="105"/>
      <c r="Y29" s="108"/>
      <c r="Z29" s="22"/>
      <c r="AA29" s="2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22"/>
      <c r="AV29" s="4"/>
      <c r="AW29" s="4"/>
      <c r="AX29" s="4"/>
      <c r="AY29" s="4"/>
      <c r="AZ29" s="4"/>
      <c r="BA29" s="22"/>
      <c r="BB29" s="22"/>
      <c r="BC29" s="4"/>
      <c r="BD29" s="4"/>
      <c r="BE29" s="4"/>
      <c r="BF29" s="4"/>
      <c r="BG29" s="4"/>
      <c r="BH29" s="4"/>
      <c r="BI29" s="4"/>
    </row>
    <row r="30" spans="1:61" ht="21.75" customHeight="1" thickBot="1" x14ac:dyDescent="0.3">
      <c r="A30" s="115"/>
      <c r="C30" s="25"/>
      <c r="D30" s="25"/>
      <c r="E30" s="25"/>
      <c r="F30" s="26"/>
      <c r="L30" s="30"/>
      <c r="M30" s="116"/>
      <c r="N30" s="117"/>
      <c r="O30" s="117"/>
      <c r="P30" s="117"/>
      <c r="Q30" s="117"/>
      <c r="R30" s="117"/>
      <c r="S30" s="117"/>
      <c r="T30" s="117"/>
      <c r="U30" s="60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22"/>
      <c r="AV30" s="4"/>
      <c r="AW30" s="4"/>
      <c r="AX30" s="4"/>
      <c r="AY30" s="4"/>
      <c r="AZ30" s="4"/>
      <c r="BA30" s="22"/>
      <c r="BB30" s="22"/>
      <c r="BC30" s="4"/>
      <c r="BD30" s="4"/>
      <c r="BE30" s="4"/>
      <c r="BF30" s="4"/>
      <c r="BG30" s="4"/>
      <c r="BH30" s="4"/>
      <c r="BI30" s="4"/>
    </row>
    <row r="31" spans="1:61" s="41" customFormat="1" ht="24" customHeight="1" thickBot="1" x14ac:dyDescent="0.3">
      <c r="A31" s="118" t="s">
        <v>48</v>
      </c>
      <c r="B31" s="24" t="s">
        <v>49</v>
      </c>
      <c r="C31" s="25"/>
      <c r="D31" s="25"/>
      <c r="E31" s="25"/>
      <c r="F31" s="26"/>
      <c r="G31" s="27">
        <v>35000</v>
      </c>
      <c r="H31" s="28">
        <v>30000</v>
      </c>
      <c r="I31" s="28">
        <v>28000</v>
      </c>
      <c r="J31" s="28">
        <v>25000</v>
      </c>
      <c r="K31" s="29">
        <v>22000</v>
      </c>
      <c r="L31" s="30"/>
      <c r="M31" s="119"/>
      <c r="N31" s="120"/>
      <c r="O31" s="121"/>
      <c r="P31" s="122">
        <v>14863.19509161082</v>
      </c>
      <c r="Q31" s="122">
        <v>18593.353432662396</v>
      </c>
      <c r="R31" s="122">
        <v>12356.292921750819</v>
      </c>
      <c r="S31" s="122">
        <v>26001.340039613649</v>
      </c>
      <c r="T31" s="122">
        <v>16589.142170637242</v>
      </c>
      <c r="U31" s="120">
        <v>14300</v>
      </c>
      <c r="V31" s="120">
        <v>13750</v>
      </c>
      <c r="W31" s="120">
        <v>16700</v>
      </c>
      <c r="X31" s="120">
        <v>13142</v>
      </c>
      <c r="Y31" s="123" t="s">
        <v>9</v>
      </c>
      <c r="Z31" s="37">
        <f>Z33+Z32</f>
        <v>70383.806566356885</v>
      </c>
      <c r="AA31" s="37">
        <f t="shared" ref="AA31:AH31" si="2">AA33+AA32</f>
        <v>43437.49202102235</v>
      </c>
      <c r="AB31" s="37">
        <f t="shared" si="2"/>
        <v>37872.793029385721</v>
      </c>
      <c r="AC31" s="37">
        <f t="shared" si="2"/>
        <v>35275.924497503096</v>
      </c>
      <c r="AD31" s="37">
        <f t="shared" si="2"/>
        <v>29208.495935559</v>
      </c>
      <c r="AE31" s="37">
        <f t="shared" si="2"/>
        <v>20807.120310506834</v>
      </c>
      <c r="AF31" s="37">
        <f t="shared" si="2"/>
        <v>18931.360749946474</v>
      </c>
      <c r="AG31" s="37">
        <f t="shared" si="2"/>
        <v>20752.858542176946</v>
      </c>
      <c r="AH31" s="37">
        <f t="shared" si="2"/>
        <v>43720.250866074974</v>
      </c>
      <c r="AI31" s="38">
        <v>46356.628674268308</v>
      </c>
      <c r="AJ31" s="38">
        <v>25139.184628115963</v>
      </c>
      <c r="AK31" s="38">
        <v>47472.308298990109</v>
      </c>
      <c r="AL31" s="38">
        <v>43858.533796466196</v>
      </c>
      <c r="AM31" s="38">
        <v>58937.996597800491</v>
      </c>
      <c r="AN31" s="38">
        <v>57036.432727490414</v>
      </c>
      <c r="AO31" s="38">
        <v>51252.652655434831</v>
      </c>
      <c r="AP31" s="38">
        <v>56337.400889569537</v>
      </c>
      <c r="AQ31" s="38">
        <v>103125.43273144143</v>
      </c>
      <c r="AR31" s="38">
        <v>63724.747341458846</v>
      </c>
      <c r="AS31" s="38">
        <v>39882.221305104009</v>
      </c>
      <c r="AT31" s="38">
        <v>47089.815663958121</v>
      </c>
      <c r="AU31" s="39">
        <v>114530.06880094486</v>
      </c>
      <c r="AV31" s="38">
        <v>75367.219495018944</v>
      </c>
      <c r="AW31" s="38">
        <v>49390.871361007616</v>
      </c>
      <c r="AX31" s="38">
        <v>53825.874207495071</v>
      </c>
      <c r="AY31" s="38">
        <v>73902.038387887485</v>
      </c>
      <c r="AZ31" s="38">
        <v>68650.693505796997</v>
      </c>
      <c r="BA31" s="39">
        <v>113484.5836499501</v>
      </c>
      <c r="BB31" s="39">
        <v>85418.498182081981</v>
      </c>
      <c r="BC31" s="38">
        <v>76406.569393894475</v>
      </c>
      <c r="BD31" s="38">
        <v>83562.819424883535</v>
      </c>
      <c r="BE31" s="38">
        <v>64036.369391621774</v>
      </c>
      <c r="BF31" s="38">
        <v>55902.614774782371</v>
      </c>
      <c r="BG31" s="38">
        <v>57150.801768393059</v>
      </c>
      <c r="BH31" s="40">
        <v>59048.961313870459</v>
      </c>
      <c r="BI31" s="4"/>
    </row>
    <row r="32" spans="1:61" ht="24" customHeight="1" thickBot="1" x14ac:dyDescent="0.3">
      <c r="A32" s="23"/>
      <c r="B32" s="124" t="s">
        <v>10</v>
      </c>
      <c r="C32" s="25"/>
      <c r="D32" s="25"/>
      <c r="E32" s="25"/>
      <c r="F32" s="26"/>
      <c r="G32" s="43" t="s">
        <v>11</v>
      </c>
      <c r="H32" s="43" t="s">
        <v>50</v>
      </c>
      <c r="I32" s="43" t="s">
        <v>51</v>
      </c>
      <c r="J32" s="43" t="s">
        <v>12</v>
      </c>
      <c r="K32" s="43" t="s">
        <v>13</v>
      </c>
      <c r="L32" s="30"/>
      <c r="Y32" s="44" t="s">
        <v>15</v>
      </c>
      <c r="Z32" s="45">
        <v>27146.148905979895</v>
      </c>
      <c r="AA32" s="45">
        <v>16632.796613377945</v>
      </c>
      <c r="AB32" s="45">
        <v>15158.76586830222</v>
      </c>
      <c r="AC32" s="45">
        <v>14683.7744169464</v>
      </c>
      <c r="AD32" s="45">
        <v>12415.26909844176</v>
      </c>
      <c r="AE32" s="45">
        <v>8999.2822360464088</v>
      </c>
      <c r="AF32" s="45">
        <v>7795.2956390671061</v>
      </c>
      <c r="AG32" s="45">
        <v>8016.9052161865693</v>
      </c>
      <c r="AH32" s="45">
        <v>17701.163557467436</v>
      </c>
      <c r="AI32" s="47">
        <v>19867.523079749804</v>
      </c>
      <c r="AJ32" s="47">
        <v>10996.982011994023</v>
      </c>
      <c r="AK32" s="47">
        <v>21033.031525582584</v>
      </c>
      <c r="AL32" s="47">
        <v>18547.516777039375</v>
      </c>
      <c r="AM32" s="47">
        <v>23537.071615029283</v>
      </c>
      <c r="AN32" s="47">
        <v>23945.128604814068</v>
      </c>
      <c r="AO32" s="47">
        <v>21382.814027997374</v>
      </c>
      <c r="AP32" s="47">
        <v>20260.518835759049</v>
      </c>
      <c r="AQ32" s="47">
        <v>44590.281394272759</v>
      </c>
      <c r="AR32" s="47">
        <v>27347.883608012369</v>
      </c>
      <c r="AS32" s="47">
        <v>18594.919425232129</v>
      </c>
      <c r="AT32" s="47">
        <v>22111.039620409698</v>
      </c>
      <c r="AU32" s="39">
        <v>51830.303194135966</v>
      </c>
      <c r="AV32" s="47">
        <v>34049.695736990245</v>
      </c>
      <c r="AW32" s="47">
        <v>21382.105658137723</v>
      </c>
      <c r="AX32" s="47">
        <v>24309.146185081201</v>
      </c>
      <c r="AY32" s="47">
        <v>36032.217347613085</v>
      </c>
      <c r="AZ32" s="47">
        <v>32516.167928870669</v>
      </c>
      <c r="BA32" s="39">
        <v>52952.142697767704</v>
      </c>
      <c r="BB32" s="39">
        <v>34904.638449793609</v>
      </c>
      <c r="BC32" s="47">
        <v>33226.03985241073</v>
      </c>
      <c r="BD32" s="47">
        <v>38356.856296282291</v>
      </c>
      <c r="BE32" s="47">
        <v>29971.470900868171</v>
      </c>
      <c r="BF32" s="47">
        <v>26362.539352118391</v>
      </c>
      <c r="BG32" s="47">
        <v>28525.275775378592</v>
      </c>
      <c r="BH32" s="48">
        <v>27655.042401221628</v>
      </c>
      <c r="BI32" s="4"/>
    </row>
    <row r="33" spans="1:61" ht="24" customHeight="1" thickBot="1" x14ac:dyDescent="0.3">
      <c r="A33" s="23"/>
      <c r="B33" s="124"/>
      <c r="C33" s="25"/>
      <c r="D33" s="25"/>
      <c r="E33" s="25"/>
      <c r="F33" s="26"/>
      <c r="G33" s="125" t="s">
        <v>16</v>
      </c>
      <c r="H33" s="43" t="s">
        <v>17</v>
      </c>
      <c r="I33" s="43" t="s">
        <v>52</v>
      </c>
      <c r="L33" s="30"/>
      <c r="Y33" s="52" t="s">
        <v>19</v>
      </c>
      <c r="Z33" s="53">
        <v>43237.657660376986</v>
      </c>
      <c r="AA33" s="54">
        <v>26804.695407644402</v>
      </c>
      <c r="AB33" s="54">
        <v>22714.027161083497</v>
      </c>
      <c r="AC33" s="54">
        <v>20592.150080556698</v>
      </c>
      <c r="AD33" s="54">
        <v>16793.226837117239</v>
      </c>
      <c r="AE33" s="54">
        <v>11807.838074460426</v>
      </c>
      <c r="AF33" s="54">
        <v>11136.065110879368</v>
      </c>
      <c r="AG33" s="54">
        <v>12735.953325990375</v>
      </c>
      <c r="AH33" s="54">
        <v>26019.087308607537</v>
      </c>
      <c r="AI33" s="55">
        <v>26489.105594518503</v>
      </c>
      <c r="AJ33" s="55">
        <v>14142.20261612194</v>
      </c>
      <c r="AK33" s="55">
        <v>26439.276773407528</v>
      </c>
      <c r="AL33" s="55">
        <v>25311.017019426821</v>
      </c>
      <c r="AM33" s="55">
        <v>35400.924982771205</v>
      </c>
      <c r="AN33" s="55">
        <v>33091.304122676345</v>
      </c>
      <c r="AO33" s="55">
        <v>29869.838627437457</v>
      </c>
      <c r="AP33" s="55">
        <v>36076.882053810492</v>
      </c>
      <c r="AQ33" s="55">
        <v>58535.151337168667</v>
      </c>
      <c r="AR33" s="55">
        <v>36376.863733446473</v>
      </c>
      <c r="AS33" s="55">
        <v>21287.301879871884</v>
      </c>
      <c r="AT33" s="55">
        <v>24978.776043548427</v>
      </c>
      <c r="AU33" s="39">
        <v>62699.765606808884</v>
      </c>
      <c r="AV33" s="55">
        <v>41317.523758028707</v>
      </c>
      <c r="AW33" s="55">
        <v>28008.765702869896</v>
      </c>
      <c r="AX33" s="55">
        <v>29516.728022413863</v>
      </c>
      <c r="AY33" s="55">
        <v>37869.821040274408</v>
      </c>
      <c r="AZ33" s="55">
        <v>36134.525576926324</v>
      </c>
      <c r="BA33" s="39">
        <v>60532.440952182398</v>
      </c>
      <c r="BB33" s="39">
        <v>50513.859732288372</v>
      </c>
      <c r="BC33" s="55">
        <v>43180.529541483746</v>
      </c>
      <c r="BD33" s="55">
        <v>45205.963128601245</v>
      </c>
      <c r="BE33" s="55">
        <v>34064.8984907536</v>
      </c>
      <c r="BF33" s="55">
        <v>29540.075422663984</v>
      </c>
      <c r="BG33" s="55">
        <v>28625.525993014464</v>
      </c>
      <c r="BH33" s="56">
        <v>31393.918912648831</v>
      </c>
      <c r="BI33" s="4"/>
    </row>
    <row r="34" spans="1:61" ht="29.85" customHeight="1" thickBot="1" x14ac:dyDescent="0.3">
      <c r="A34" s="23"/>
      <c r="B34" s="57"/>
      <c r="C34" s="25"/>
      <c r="D34" s="25"/>
      <c r="E34" s="25"/>
      <c r="F34" s="26"/>
      <c r="G34" s="58" t="s">
        <v>20</v>
      </c>
      <c r="H34" s="59"/>
      <c r="I34" s="60"/>
      <c r="J34" s="59"/>
      <c r="K34" s="58" t="s">
        <v>21</v>
      </c>
      <c r="L34" s="30"/>
      <c r="M34" s="58" t="s">
        <v>22</v>
      </c>
      <c r="N34" s="58" t="s">
        <v>23</v>
      </c>
      <c r="O34" s="58" t="s">
        <v>24</v>
      </c>
      <c r="P34" s="58" t="s">
        <v>25</v>
      </c>
      <c r="Q34" s="58" t="s">
        <v>22</v>
      </c>
      <c r="R34" s="58" t="s">
        <v>26</v>
      </c>
      <c r="S34" s="60"/>
      <c r="T34" s="59"/>
      <c r="U34" s="61" t="s">
        <v>27</v>
      </c>
      <c r="V34" s="62"/>
      <c r="W34" s="63"/>
      <c r="X34" s="60"/>
      <c r="Y34" s="64" t="s">
        <v>28</v>
      </c>
      <c r="Z34" s="22"/>
      <c r="AA34" s="22"/>
      <c r="AB34" s="65" t="s">
        <v>53</v>
      </c>
      <c r="AC34" s="65"/>
      <c r="AD34" s="66" t="s">
        <v>54</v>
      </c>
      <c r="AE34" s="67" t="s">
        <v>55</v>
      </c>
      <c r="AF34" s="68"/>
      <c r="AG34" s="68"/>
      <c r="AH34" s="69"/>
      <c r="AI34" s="70" t="s">
        <v>56</v>
      </c>
      <c r="AJ34" s="70"/>
      <c r="AK34" s="70"/>
      <c r="AL34" s="70"/>
      <c r="AM34" s="71" t="s">
        <v>57</v>
      </c>
      <c r="AN34" s="71"/>
      <c r="AO34" s="71"/>
      <c r="AP34" s="71"/>
      <c r="AQ34" s="71"/>
      <c r="AR34" s="72" t="s">
        <v>58</v>
      </c>
      <c r="AS34" s="72"/>
      <c r="AT34" s="72"/>
      <c r="AU34" s="22"/>
      <c r="AV34" s="73" t="s">
        <v>59</v>
      </c>
      <c r="AW34" s="73"/>
      <c r="AX34" s="73"/>
      <c r="AY34" s="73"/>
      <c r="AZ34" s="74"/>
      <c r="BA34" s="22"/>
      <c r="BB34" s="22"/>
      <c r="BC34" s="4"/>
      <c r="BD34" s="4"/>
      <c r="BE34" s="75" t="s">
        <v>60</v>
      </c>
      <c r="BF34" s="75"/>
      <c r="BG34" s="75"/>
      <c r="BH34" s="75"/>
      <c r="BI34" s="4"/>
    </row>
    <row r="35" spans="1:61" ht="29.85" customHeight="1" thickBot="1" x14ac:dyDescent="0.3">
      <c r="A35" s="23"/>
      <c r="B35" s="57"/>
      <c r="C35" s="25"/>
      <c r="D35" s="25"/>
      <c r="E35" s="25"/>
      <c r="F35" s="26"/>
      <c r="G35" s="58"/>
      <c r="H35" s="59"/>
      <c r="I35" s="60"/>
      <c r="J35" s="59"/>
      <c r="K35" s="58"/>
      <c r="L35" s="30"/>
      <c r="M35" s="58"/>
      <c r="N35" s="58"/>
      <c r="O35" s="58"/>
      <c r="P35" s="58"/>
      <c r="Q35" s="58"/>
      <c r="R35" s="58"/>
      <c r="S35" s="60"/>
      <c r="T35" s="59"/>
      <c r="U35" s="76"/>
      <c r="V35" s="77"/>
      <c r="W35" s="78"/>
      <c r="X35" s="60"/>
      <c r="Y35" s="79"/>
      <c r="Z35" s="22"/>
      <c r="AA35" s="22"/>
      <c r="AB35" s="70" t="s">
        <v>61</v>
      </c>
      <c r="AC35" s="70"/>
      <c r="AD35" s="70"/>
      <c r="AE35" s="70" t="s">
        <v>62</v>
      </c>
      <c r="AF35" s="70"/>
      <c r="AG35" s="70"/>
      <c r="AH35" s="4"/>
      <c r="AI35" s="81"/>
      <c r="AJ35" s="81"/>
      <c r="AK35" s="81"/>
      <c r="AL35" s="81"/>
      <c r="AM35" s="4"/>
      <c r="AN35" s="4"/>
      <c r="AO35" s="4"/>
      <c r="AP35" s="4"/>
      <c r="AQ35" s="4"/>
      <c r="AR35" s="82"/>
      <c r="AS35" s="82"/>
      <c r="AT35" s="82"/>
      <c r="AU35" s="22"/>
      <c r="AV35" s="73" t="s">
        <v>38</v>
      </c>
      <c r="AW35" s="73"/>
      <c r="AX35" s="73"/>
      <c r="AY35" s="73"/>
      <c r="AZ35" s="4"/>
      <c r="BA35" s="22"/>
      <c r="BB35" s="22"/>
      <c r="BC35" s="4"/>
      <c r="BD35" s="4"/>
      <c r="BE35" s="83" t="s">
        <v>39</v>
      </c>
      <c r="BF35" s="83"/>
      <c r="BG35" s="83"/>
      <c r="BH35" s="83"/>
      <c r="BI35" s="4"/>
    </row>
    <row r="36" spans="1:61" ht="24" customHeight="1" thickBot="1" x14ac:dyDescent="0.3">
      <c r="A36" s="23"/>
      <c r="B36" s="57"/>
      <c r="C36" s="25"/>
      <c r="D36" s="25"/>
      <c r="E36" s="25"/>
      <c r="F36" s="26"/>
      <c r="G36" s="58"/>
      <c r="H36" s="59"/>
      <c r="I36" s="60"/>
      <c r="J36" s="59"/>
      <c r="K36" s="58"/>
      <c r="L36" s="30"/>
      <c r="M36" s="58"/>
      <c r="N36" s="58"/>
      <c r="O36" s="58"/>
      <c r="P36" s="58"/>
      <c r="Q36" s="58"/>
      <c r="R36" s="58"/>
      <c r="S36" s="60"/>
      <c r="T36" s="59"/>
      <c r="U36" s="76"/>
      <c r="V36" s="77"/>
      <c r="W36" s="78"/>
      <c r="X36" s="60"/>
      <c r="Y36" s="79"/>
      <c r="Z36" s="22"/>
      <c r="AA36" s="22"/>
      <c r="AE36" s="4"/>
      <c r="AF36" s="4"/>
      <c r="AG36" s="4"/>
      <c r="AH36" s="74"/>
      <c r="AI36" s="85"/>
      <c r="AJ36" s="85"/>
      <c r="AK36" s="4"/>
      <c r="AL36" s="4"/>
      <c r="AM36" s="4"/>
      <c r="AN36" s="4"/>
      <c r="AO36" s="4"/>
      <c r="AP36" s="4"/>
      <c r="AQ36" s="4"/>
      <c r="AR36" s="82"/>
      <c r="AS36" s="82"/>
      <c r="AT36" s="82"/>
      <c r="AU36" s="22"/>
      <c r="AV36" s="4"/>
      <c r="AW36" s="4"/>
      <c r="AX36" s="4"/>
      <c r="AY36" s="4"/>
      <c r="AZ36" s="4"/>
      <c r="BA36" s="22"/>
      <c r="BB36" s="22"/>
      <c r="BC36" s="4"/>
      <c r="BD36" s="4"/>
      <c r="BE36" s="4"/>
      <c r="BF36" s="4"/>
      <c r="BG36" s="4"/>
      <c r="BH36" s="4"/>
      <c r="BI36" s="4"/>
    </row>
    <row r="37" spans="1:61" ht="24" customHeight="1" thickBot="1" x14ac:dyDescent="0.3">
      <c r="A37" s="23"/>
      <c r="B37" s="57"/>
      <c r="C37" s="25"/>
      <c r="D37" s="25"/>
      <c r="E37" s="25"/>
      <c r="F37" s="26"/>
      <c r="G37" s="58" t="s">
        <v>20</v>
      </c>
      <c r="H37" s="59"/>
      <c r="I37" s="60"/>
      <c r="J37" s="59"/>
      <c r="K37" s="58" t="s">
        <v>21</v>
      </c>
      <c r="L37" s="30"/>
      <c r="M37" s="58" t="s">
        <v>22</v>
      </c>
      <c r="N37" s="58" t="s">
        <v>23</v>
      </c>
      <c r="O37" s="58" t="s">
        <v>24</v>
      </c>
      <c r="P37" s="58" t="s">
        <v>25</v>
      </c>
      <c r="Q37" s="58" t="s">
        <v>22</v>
      </c>
      <c r="R37" s="58" t="s">
        <v>26</v>
      </c>
      <c r="S37" s="60"/>
      <c r="T37" s="59"/>
      <c r="U37" s="61" t="s">
        <v>27</v>
      </c>
      <c r="V37" s="62"/>
      <c r="W37" s="63"/>
      <c r="X37" s="60"/>
      <c r="Y37" s="86"/>
      <c r="Z37" s="22"/>
      <c r="AA37" s="22"/>
      <c r="AB37" s="4"/>
      <c r="AC37" s="4"/>
      <c r="AD37" s="74"/>
      <c r="AE37" s="4"/>
      <c r="AF37" s="4"/>
      <c r="AG37" s="4"/>
      <c r="AH37" s="74"/>
      <c r="AI37" s="4"/>
      <c r="AJ37" s="4"/>
      <c r="AK37" s="4"/>
      <c r="AL37" s="4"/>
      <c r="AM37" s="4"/>
      <c r="AN37" s="4"/>
      <c r="AO37" s="4"/>
      <c r="AP37" s="4"/>
      <c r="AQ37" s="4"/>
      <c r="AR37" s="82"/>
      <c r="AS37" s="82"/>
      <c r="AT37" s="82"/>
      <c r="AU37" s="22"/>
      <c r="AV37" s="4"/>
      <c r="AW37" s="4"/>
      <c r="AX37" s="4"/>
      <c r="AY37" s="4"/>
      <c r="AZ37" s="4"/>
      <c r="BA37" s="22"/>
      <c r="BB37" s="22"/>
      <c r="BC37" s="4"/>
      <c r="BD37" s="4"/>
      <c r="BE37" s="4"/>
      <c r="BF37" s="4"/>
      <c r="BG37" s="4"/>
      <c r="BH37" s="4"/>
      <c r="BI37" s="4"/>
    </row>
    <row r="38" spans="1:61" ht="24" customHeight="1" thickBot="1" x14ac:dyDescent="0.3">
      <c r="A38" s="23"/>
      <c r="B38" s="57"/>
      <c r="C38" s="25"/>
      <c r="D38" s="25"/>
      <c r="E38" s="25"/>
      <c r="F38" s="26"/>
      <c r="G38" s="102"/>
      <c r="K38" s="102"/>
      <c r="L38" s="30"/>
      <c r="M38" s="103"/>
      <c r="N38" s="104"/>
      <c r="O38" s="104"/>
      <c r="P38" s="104"/>
      <c r="Q38" s="104"/>
      <c r="R38" s="104"/>
      <c r="S38" s="60"/>
      <c r="T38" s="60"/>
      <c r="U38" s="77"/>
      <c r="V38" s="105"/>
      <c r="W38" s="105"/>
      <c r="Y38" s="64" t="s">
        <v>40</v>
      </c>
      <c r="Z38" s="22"/>
      <c r="AA38" s="22"/>
      <c r="AB38" s="4"/>
      <c r="AC38" s="4"/>
      <c r="AD38" s="74"/>
      <c r="AE38" s="126" t="s">
        <v>63</v>
      </c>
      <c r="AF38" s="127"/>
      <c r="AG38" s="127"/>
      <c r="AH38" s="128"/>
      <c r="AI38" s="85"/>
      <c r="AJ38" s="85"/>
      <c r="AK38" s="85"/>
      <c r="AL38" s="85"/>
      <c r="AM38" s="129"/>
      <c r="AN38" s="129"/>
      <c r="AO38" s="129"/>
      <c r="AP38" s="129"/>
      <c r="AQ38" s="129"/>
      <c r="AR38" s="94"/>
      <c r="AS38" s="94"/>
      <c r="AT38" s="94"/>
      <c r="AU38" s="95"/>
      <c r="AV38" s="93"/>
      <c r="AW38" s="93"/>
      <c r="AX38" s="93"/>
      <c r="AY38" s="93"/>
      <c r="AZ38" s="4"/>
      <c r="BA38" s="22"/>
      <c r="BB38" s="22"/>
      <c r="BC38" s="4"/>
      <c r="BD38" s="4"/>
      <c r="BE38" s="93"/>
      <c r="BF38" s="93"/>
      <c r="BG38" s="93"/>
      <c r="BH38" s="93"/>
      <c r="BI38" s="4"/>
    </row>
    <row r="39" spans="1:61" ht="24" customHeight="1" thickBot="1" x14ac:dyDescent="0.3">
      <c r="A39" s="23"/>
      <c r="B39" s="57"/>
      <c r="C39" s="25"/>
      <c r="D39" s="25"/>
      <c r="E39" s="25"/>
      <c r="F39" s="26"/>
      <c r="G39" s="102"/>
      <c r="K39" s="102"/>
      <c r="L39" s="30"/>
      <c r="M39" s="103"/>
      <c r="N39" s="104"/>
      <c r="O39" s="104"/>
      <c r="P39" s="104"/>
      <c r="Q39" s="104"/>
      <c r="R39" s="104"/>
      <c r="S39" s="60"/>
      <c r="T39" s="60"/>
      <c r="U39" s="77"/>
      <c r="V39" s="105"/>
      <c r="W39" s="105"/>
      <c r="Y39" s="79"/>
      <c r="Z39" s="22"/>
      <c r="AA39" s="22"/>
      <c r="AB39" s="130"/>
      <c r="AC39" s="130"/>
      <c r="AD39" s="130"/>
      <c r="AE39" s="97" t="s">
        <v>64</v>
      </c>
      <c r="AF39" s="97"/>
      <c r="AG39" s="97"/>
      <c r="AH39" s="97"/>
      <c r="AI39" s="80"/>
      <c r="AJ39" s="80"/>
      <c r="AK39" s="4"/>
      <c r="AL39" s="4"/>
      <c r="AM39" s="85"/>
      <c r="AN39" s="85"/>
      <c r="AO39" s="85"/>
      <c r="AP39" s="85"/>
      <c r="AQ39" s="85"/>
      <c r="AR39" s="4"/>
      <c r="AS39" s="4"/>
      <c r="AT39" s="4"/>
      <c r="AU39" s="22"/>
      <c r="AV39" s="4"/>
      <c r="AW39" s="4"/>
      <c r="AX39" s="4"/>
      <c r="AY39" s="4"/>
      <c r="AZ39" s="4"/>
      <c r="BA39" s="22"/>
      <c r="BB39" s="22"/>
      <c r="BC39" s="4"/>
      <c r="BD39" s="4"/>
      <c r="BE39" s="4"/>
      <c r="BF39" s="4"/>
      <c r="BG39" s="4"/>
      <c r="BH39" s="4"/>
      <c r="BI39" s="4"/>
    </row>
    <row r="40" spans="1:61" ht="24" customHeight="1" thickBot="1" x14ac:dyDescent="0.3">
      <c r="A40" s="23"/>
      <c r="B40" s="57"/>
      <c r="C40" s="25"/>
      <c r="D40" s="25"/>
      <c r="E40" s="25"/>
      <c r="F40" s="26"/>
      <c r="G40" s="102"/>
      <c r="K40" s="102"/>
      <c r="L40" s="30"/>
      <c r="M40" s="103"/>
      <c r="N40" s="104"/>
      <c r="O40" s="104"/>
      <c r="P40" s="104"/>
      <c r="Q40" s="104"/>
      <c r="R40" s="104"/>
      <c r="S40" s="60"/>
      <c r="T40" s="60"/>
      <c r="U40" s="77"/>
      <c r="V40" s="105"/>
      <c r="W40" s="105"/>
      <c r="Y40" s="79"/>
      <c r="Z40" s="22"/>
      <c r="AA40" s="22"/>
      <c r="AB40" s="130"/>
      <c r="AC40" s="130"/>
      <c r="AD40" s="130"/>
      <c r="AE40" s="99" t="s">
        <v>65</v>
      </c>
      <c r="AF40" s="99"/>
      <c r="AG40" s="99"/>
      <c r="AH40" s="99"/>
      <c r="AI40" s="80"/>
      <c r="AJ40" s="80"/>
      <c r="AK40" s="4"/>
      <c r="AL40" s="4"/>
      <c r="AM40" s="85"/>
      <c r="AN40" s="85"/>
      <c r="AO40" s="85"/>
      <c r="AP40" s="85"/>
      <c r="AQ40" s="85"/>
      <c r="AR40" s="4"/>
      <c r="AS40" s="4"/>
      <c r="AT40" s="4"/>
      <c r="AU40" s="22"/>
      <c r="AV40" s="4"/>
      <c r="AW40" s="4"/>
      <c r="AX40" s="4"/>
      <c r="AY40" s="4"/>
      <c r="AZ40" s="4"/>
      <c r="BA40" s="22"/>
      <c r="BB40" s="22"/>
      <c r="BC40" s="4"/>
      <c r="BD40" s="4"/>
      <c r="BE40" s="4"/>
      <c r="BF40" s="4"/>
      <c r="BG40" s="4"/>
      <c r="BH40" s="4"/>
      <c r="BI40" s="4"/>
    </row>
    <row r="41" spans="1:61" ht="24" customHeight="1" thickBot="1" x14ac:dyDescent="0.3">
      <c r="A41" s="23"/>
      <c r="B41" s="57"/>
      <c r="C41" s="25"/>
      <c r="D41" s="25"/>
      <c r="E41" s="25"/>
      <c r="F41" s="26"/>
      <c r="G41" s="102"/>
      <c r="K41" s="102"/>
      <c r="L41" s="30"/>
      <c r="M41" s="103"/>
      <c r="N41" s="104"/>
      <c r="O41" s="104"/>
      <c r="P41" s="104"/>
      <c r="Q41" s="104"/>
      <c r="R41" s="104"/>
      <c r="S41" s="60"/>
      <c r="T41" s="60"/>
      <c r="U41" s="77"/>
      <c r="V41" s="105"/>
      <c r="W41" s="105"/>
      <c r="Y41" s="79"/>
      <c r="Z41" s="22"/>
      <c r="AA41" s="22"/>
      <c r="AB41" s="4"/>
      <c r="AC41" s="4"/>
      <c r="AD41" s="4"/>
      <c r="AE41" s="99" t="s">
        <v>66</v>
      </c>
      <c r="AF41" s="99"/>
      <c r="AG41" s="99"/>
      <c r="AH41" s="99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22"/>
      <c r="AV41" s="4"/>
      <c r="AW41" s="4"/>
      <c r="AX41" s="4"/>
      <c r="AY41" s="4"/>
      <c r="AZ41" s="4"/>
      <c r="BA41" s="22"/>
      <c r="BB41" s="22"/>
      <c r="BC41" s="4"/>
      <c r="BD41" s="4"/>
      <c r="BE41" s="4"/>
      <c r="BF41" s="4"/>
      <c r="BG41" s="4"/>
      <c r="BH41" s="4"/>
      <c r="BI41" s="4"/>
    </row>
    <row r="42" spans="1:61" ht="24" customHeight="1" thickBot="1" x14ac:dyDescent="0.3">
      <c r="A42" s="23"/>
      <c r="B42" s="57"/>
      <c r="C42" s="25"/>
      <c r="D42" s="25"/>
      <c r="E42" s="25"/>
      <c r="F42" s="26"/>
      <c r="G42" s="102"/>
      <c r="K42" s="102"/>
      <c r="L42" s="30"/>
      <c r="M42" s="103"/>
      <c r="N42" s="104"/>
      <c r="O42" s="104"/>
      <c r="P42" s="104"/>
      <c r="Q42" s="104"/>
      <c r="R42" s="104"/>
      <c r="S42" s="60"/>
      <c r="T42" s="60"/>
      <c r="U42" s="77"/>
      <c r="V42" s="105"/>
      <c r="W42" s="105"/>
      <c r="Y42" s="100"/>
      <c r="Z42" s="22"/>
      <c r="AA42" s="22"/>
      <c r="AB42" s="101"/>
      <c r="AC42" s="101"/>
      <c r="AD42" s="101"/>
      <c r="AE42" s="101"/>
      <c r="AF42" s="101"/>
      <c r="AG42" s="101"/>
      <c r="AH42" s="101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22"/>
      <c r="AV42" s="4"/>
      <c r="AW42" s="4"/>
      <c r="AX42" s="4"/>
      <c r="AY42" s="4"/>
      <c r="AZ42" s="4"/>
      <c r="BA42" s="22"/>
      <c r="BB42" s="22"/>
      <c r="BC42" s="4"/>
      <c r="BD42" s="4"/>
      <c r="BE42" s="4"/>
      <c r="BF42" s="4"/>
      <c r="BG42" s="4"/>
      <c r="BH42" s="4"/>
      <c r="BI42" s="4"/>
    </row>
    <row r="43" spans="1:61" ht="24" customHeight="1" thickBot="1" x14ac:dyDescent="0.3">
      <c r="A43" s="23"/>
      <c r="B43" s="57"/>
      <c r="C43" s="25"/>
      <c r="D43" s="25"/>
      <c r="E43" s="25"/>
      <c r="F43" s="26"/>
      <c r="G43" s="102"/>
      <c r="K43" s="102"/>
      <c r="L43" s="30"/>
      <c r="M43" s="103"/>
      <c r="N43" s="104"/>
      <c r="O43" s="104"/>
      <c r="P43" s="104"/>
      <c r="Q43" s="104"/>
      <c r="R43" s="104"/>
      <c r="S43" s="60"/>
      <c r="T43" s="60"/>
      <c r="U43" s="77"/>
      <c r="V43" s="105"/>
      <c r="W43" s="105"/>
      <c r="Y43" s="106" t="s">
        <v>45</v>
      </c>
      <c r="Z43" s="22"/>
      <c r="AA43" s="22"/>
      <c r="AB43" s="101"/>
      <c r="AC43" s="101"/>
      <c r="AD43" s="101"/>
      <c r="AE43" s="101"/>
      <c r="AF43" s="101"/>
      <c r="AG43" s="101"/>
      <c r="AH43" s="101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22"/>
      <c r="AV43" s="4"/>
      <c r="AW43" s="4"/>
      <c r="AX43" s="4"/>
      <c r="AY43" s="4"/>
      <c r="AZ43" s="4"/>
      <c r="BA43" s="22"/>
      <c r="BB43" s="22"/>
      <c r="BC43" s="4"/>
      <c r="BD43" s="4"/>
      <c r="BE43" s="4"/>
      <c r="BF43" s="4"/>
      <c r="BG43" s="4"/>
      <c r="BH43" s="4"/>
      <c r="BI43" s="4"/>
    </row>
    <row r="44" spans="1:61" ht="24" customHeight="1" thickBot="1" x14ac:dyDescent="0.3">
      <c r="A44" s="23"/>
      <c r="B44" s="57"/>
      <c r="C44" s="25"/>
      <c r="D44" s="25"/>
      <c r="E44" s="25"/>
      <c r="F44" s="26"/>
      <c r="G44" s="102"/>
      <c r="K44" s="102"/>
      <c r="L44" s="30"/>
      <c r="M44" s="103"/>
      <c r="N44" s="104"/>
      <c r="O44" s="104"/>
      <c r="P44" s="104"/>
      <c r="Q44" s="104"/>
      <c r="R44" s="104"/>
      <c r="S44" s="60"/>
      <c r="T44" s="60"/>
      <c r="U44" s="77"/>
      <c r="V44" s="105"/>
      <c r="W44" s="105"/>
      <c r="Y44" s="107"/>
      <c r="Z44" s="22"/>
      <c r="AA44" s="22"/>
      <c r="AB44" s="101"/>
      <c r="AC44" s="101"/>
      <c r="AD44" s="101"/>
      <c r="AE44" s="101"/>
      <c r="AF44" s="101"/>
      <c r="AG44" s="101"/>
      <c r="AH44" s="101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22"/>
      <c r="AV44" s="4"/>
      <c r="AW44" s="4"/>
      <c r="AX44" s="4"/>
      <c r="AY44" s="4"/>
      <c r="AZ44" s="4"/>
      <c r="BA44" s="22"/>
      <c r="BB44" s="22"/>
      <c r="BC44" s="4"/>
      <c r="BD44" s="4"/>
      <c r="BE44" s="4"/>
      <c r="BF44" s="4"/>
      <c r="BG44" s="4"/>
      <c r="BH44" s="4"/>
      <c r="BI44" s="4"/>
    </row>
    <row r="45" spans="1:61" ht="24" customHeight="1" thickBot="1" x14ac:dyDescent="0.3">
      <c r="A45" s="23"/>
      <c r="B45" s="57"/>
      <c r="C45" s="25"/>
      <c r="D45" s="25"/>
      <c r="E45" s="25"/>
      <c r="F45" s="26"/>
      <c r="G45" s="102"/>
      <c r="K45" s="102"/>
      <c r="L45" s="30"/>
      <c r="M45" s="103"/>
      <c r="N45" s="104"/>
      <c r="O45" s="104"/>
      <c r="P45" s="104"/>
      <c r="Q45" s="104"/>
      <c r="R45" s="104"/>
      <c r="S45" s="60"/>
      <c r="T45" s="60"/>
      <c r="U45" s="77"/>
      <c r="V45" s="105"/>
      <c r="W45" s="105"/>
      <c r="Y45" s="107"/>
      <c r="Z45" s="22"/>
      <c r="AA45" s="22"/>
      <c r="AB45" s="101"/>
      <c r="AC45" s="101"/>
      <c r="AD45" s="101"/>
      <c r="AE45" s="101"/>
      <c r="AF45" s="101"/>
      <c r="AG45" s="101"/>
      <c r="AH45" s="101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22"/>
      <c r="AV45" s="4"/>
      <c r="AW45" s="4"/>
      <c r="AX45" s="4"/>
      <c r="AY45" s="4"/>
      <c r="AZ45" s="4"/>
      <c r="BA45" s="22"/>
      <c r="BB45" s="22"/>
      <c r="BC45" s="4"/>
      <c r="BD45" s="4"/>
      <c r="BE45" s="4"/>
      <c r="BF45" s="4"/>
      <c r="BG45" s="4"/>
      <c r="BH45" s="4"/>
      <c r="BI45" s="4"/>
    </row>
    <row r="46" spans="1:61" ht="24" customHeight="1" thickBot="1" x14ac:dyDescent="0.3">
      <c r="A46" s="23"/>
      <c r="B46" s="57"/>
      <c r="C46" s="25"/>
      <c r="D46" s="25"/>
      <c r="E46" s="25"/>
      <c r="F46" s="26"/>
      <c r="G46" s="102"/>
      <c r="K46" s="102"/>
      <c r="L46" s="30"/>
      <c r="M46" s="103"/>
      <c r="N46" s="104"/>
      <c r="O46" s="104"/>
      <c r="P46" s="104"/>
      <c r="Q46" s="104"/>
      <c r="R46" s="104"/>
      <c r="S46" s="60"/>
      <c r="T46" s="60"/>
      <c r="U46" s="77"/>
      <c r="V46" s="105"/>
      <c r="W46" s="105"/>
      <c r="Y46" s="108"/>
      <c r="Z46" s="22"/>
      <c r="AA46" s="22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22"/>
      <c r="AV46" s="4"/>
      <c r="AW46" s="4"/>
      <c r="AX46" s="4"/>
      <c r="AY46" s="4"/>
      <c r="AZ46" s="4"/>
      <c r="BA46" s="22"/>
      <c r="BB46" s="22"/>
      <c r="BC46" s="4"/>
      <c r="BD46" s="4"/>
      <c r="BE46" s="4"/>
      <c r="BF46" s="4"/>
      <c r="BG46" s="4"/>
      <c r="BH46" s="4"/>
      <c r="BI46" s="4"/>
    </row>
    <row r="47" spans="1:61" ht="24" customHeight="1" thickTop="1" thickBot="1" x14ac:dyDescent="0.3">
      <c r="A47" s="23"/>
      <c r="B47" s="98"/>
      <c r="C47" s="25"/>
      <c r="D47" s="25"/>
      <c r="E47" s="25"/>
      <c r="F47" s="26"/>
      <c r="G47" s="125"/>
      <c r="H47" s="43"/>
      <c r="I47" s="131"/>
      <c r="L47" s="30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09" t="s">
        <v>46</v>
      </c>
      <c r="Z47" s="110">
        <v>1500</v>
      </c>
      <c r="AA47" s="110">
        <v>1500</v>
      </c>
      <c r="AB47" s="110">
        <v>1500</v>
      </c>
      <c r="AC47" s="110">
        <v>1500</v>
      </c>
      <c r="AD47" s="110">
        <v>1500</v>
      </c>
      <c r="AE47" s="110">
        <v>1500</v>
      </c>
      <c r="AF47" s="110">
        <v>1500</v>
      </c>
      <c r="AG47" s="110">
        <v>1500</v>
      </c>
      <c r="AH47" s="110">
        <v>1500</v>
      </c>
      <c r="AI47" s="110">
        <v>1500</v>
      </c>
      <c r="AJ47" s="110">
        <v>1500</v>
      </c>
      <c r="AK47" s="110">
        <v>1500</v>
      </c>
      <c r="AL47" s="110">
        <v>1500</v>
      </c>
      <c r="AM47" s="110">
        <v>1500</v>
      </c>
      <c r="AN47" s="110">
        <v>1500</v>
      </c>
      <c r="AO47" s="110">
        <v>1500</v>
      </c>
      <c r="AP47" s="110">
        <v>1500</v>
      </c>
      <c r="AQ47" s="110">
        <v>1500</v>
      </c>
      <c r="AR47" s="110">
        <v>1500</v>
      </c>
      <c r="AS47" s="110">
        <v>1500</v>
      </c>
      <c r="AT47" s="110">
        <v>1500</v>
      </c>
      <c r="AU47" s="111">
        <v>1500</v>
      </c>
      <c r="AV47" s="110">
        <v>1500</v>
      </c>
      <c r="AW47" s="110">
        <v>1500</v>
      </c>
      <c r="AX47" s="110">
        <v>1500</v>
      </c>
      <c r="AY47" s="110">
        <v>1500</v>
      </c>
      <c r="AZ47" s="110">
        <v>1500</v>
      </c>
      <c r="BA47" s="111">
        <v>1500</v>
      </c>
      <c r="BB47" s="111">
        <v>1500</v>
      </c>
      <c r="BC47" s="110">
        <v>1500</v>
      </c>
      <c r="BD47" s="110">
        <v>1500</v>
      </c>
      <c r="BE47" s="110">
        <v>1500</v>
      </c>
      <c r="BF47" s="110">
        <v>1500</v>
      </c>
      <c r="BG47" s="110">
        <v>1500</v>
      </c>
      <c r="BH47" s="133">
        <v>1500</v>
      </c>
      <c r="BI47" s="134"/>
    </row>
    <row r="48" spans="1:61" ht="24" customHeight="1" thickBot="1" x14ac:dyDescent="0.3">
      <c r="A48" s="23"/>
      <c r="B48" s="98"/>
      <c r="C48" s="25"/>
      <c r="D48" s="25"/>
      <c r="E48" s="25"/>
      <c r="F48" s="26"/>
      <c r="G48" s="102"/>
      <c r="K48" s="102"/>
      <c r="L48" s="30"/>
      <c r="M48" s="103"/>
      <c r="N48" s="104"/>
      <c r="O48" s="104"/>
      <c r="P48" s="104"/>
      <c r="Q48" s="104"/>
      <c r="R48" s="104"/>
      <c r="S48" s="60"/>
      <c r="T48" s="60"/>
      <c r="U48" s="77"/>
      <c r="V48" s="105"/>
      <c r="W48" s="105"/>
      <c r="Y48" s="64" t="s">
        <v>28</v>
      </c>
      <c r="Z48" s="22"/>
      <c r="AA48" s="22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22"/>
      <c r="AV48" s="4"/>
      <c r="AW48" s="4"/>
      <c r="AX48" s="4"/>
      <c r="AY48" s="4"/>
      <c r="AZ48" s="4"/>
      <c r="BA48" s="22"/>
      <c r="BB48" s="22"/>
      <c r="BC48" s="4"/>
      <c r="BD48" s="4"/>
      <c r="BE48" s="4"/>
      <c r="BF48" s="4"/>
      <c r="BG48" s="4"/>
      <c r="BH48" s="4"/>
      <c r="BI48" s="4"/>
    </row>
    <row r="49" spans="1:61" ht="24" customHeight="1" thickBot="1" x14ac:dyDescent="0.3">
      <c r="A49" s="23"/>
      <c r="B49" s="98"/>
      <c r="C49" s="25"/>
      <c r="D49" s="25"/>
      <c r="E49" s="25"/>
      <c r="F49" s="26"/>
      <c r="G49" s="102"/>
      <c r="K49" s="102"/>
      <c r="L49" s="30"/>
      <c r="M49" s="103"/>
      <c r="N49" s="104"/>
      <c r="O49" s="104"/>
      <c r="P49" s="104"/>
      <c r="Q49" s="104"/>
      <c r="R49" s="104"/>
      <c r="S49" s="60"/>
      <c r="T49" s="60"/>
      <c r="U49" s="77"/>
      <c r="V49" s="105"/>
      <c r="W49" s="105"/>
      <c r="Y49" s="79"/>
      <c r="Z49" s="22"/>
      <c r="AA49" s="22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22"/>
      <c r="AV49" s="4"/>
      <c r="AW49" s="4"/>
      <c r="AX49" s="4"/>
      <c r="AY49" s="4"/>
      <c r="AZ49" s="4"/>
      <c r="BA49" s="22"/>
      <c r="BB49" s="22"/>
      <c r="BC49" s="4"/>
      <c r="BD49" s="4"/>
      <c r="BE49" s="4"/>
      <c r="BF49" s="4"/>
      <c r="BG49" s="4"/>
      <c r="BH49" s="4"/>
      <c r="BI49" s="4"/>
    </row>
    <row r="50" spans="1:61" ht="24" customHeight="1" thickBot="1" x14ac:dyDescent="0.3">
      <c r="A50" s="23"/>
      <c r="B50" s="98"/>
      <c r="C50" s="25"/>
      <c r="D50" s="25"/>
      <c r="E50" s="25"/>
      <c r="F50" s="26"/>
      <c r="G50" s="102"/>
      <c r="K50" s="102"/>
      <c r="L50" s="30"/>
      <c r="M50" s="103"/>
      <c r="N50" s="104"/>
      <c r="O50" s="104"/>
      <c r="P50" s="104"/>
      <c r="Q50" s="104"/>
      <c r="R50" s="104"/>
      <c r="S50" s="60"/>
      <c r="T50" s="60"/>
      <c r="U50" s="77"/>
      <c r="V50" s="105"/>
      <c r="W50" s="105"/>
      <c r="Y50" s="79"/>
      <c r="Z50" s="22"/>
      <c r="AA50" s="22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101"/>
      <c r="AN50" s="101"/>
      <c r="AO50" s="101"/>
      <c r="AP50" s="4"/>
      <c r="AQ50" s="4"/>
      <c r="AR50" s="4"/>
      <c r="AS50" s="4"/>
      <c r="AT50" s="4"/>
      <c r="AU50" s="22"/>
      <c r="AV50" s="4"/>
      <c r="AW50" s="4"/>
      <c r="AX50" s="4"/>
      <c r="AY50" s="4"/>
      <c r="AZ50" s="4"/>
      <c r="BA50" s="22"/>
      <c r="BB50" s="22"/>
      <c r="BC50" s="4"/>
      <c r="BD50" s="4"/>
      <c r="BE50" s="4"/>
      <c r="BF50" s="4"/>
      <c r="BG50" s="4"/>
      <c r="BH50" s="4"/>
      <c r="BI50" s="4"/>
    </row>
    <row r="51" spans="1:61" ht="19.5" customHeight="1" thickBot="1" x14ac:dyDescent="0.3">
      <c r="A51" s="23"/>
      <c r="B51" s="98"/>
      <c r="C51" s="25"/>
      <c r="D51" s="25"/>
      <c r="E51" s="25"/>
      <c r="F51" s="26"/>
      <c r="G51" s="102"/>
      <c r="K51" s="102"/>
      <c r="L51" s="30"/>
      <c r="M51" s="103"/>
      <c r="N51" s="104"/>
      <c r="O51" s="104"/>
      <c r="P51" s="104"/>
      <c r="Q51" s="104"/>
      <c r="R51" s="104"/>
      <c r="S51" s="60"/>
      <c r="T51" s="60"/>
      <c r="U51" s="77"/>
      <c r="V51" s="105"/>
      <c r="W51" s="105"/>
      <c r="Y51" s="86"/>
      <c r="Z51" s="22"/>
      <c r="AA51" s="22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101"/>
      <c r="AN51" s="101"/>
      <c r="AO51" s="101"/>
      <c r="AP51" s="4"/>
      <c r="AQ51" s="4"/>
      <c r="AR51" s="4"/>
      <c r="AS51" s="4"/>
      <c r="AT51" s="4"/>
      <c r="AU51" s="22"/>
      <c r="AV51" s="4"/>
      <c r="AW51" s="4"/>
      <c r="AX51" s="4"/>
      <c r="AY51" s="4"/>
      <c r="AZ51" s="4"/>
      <c r="BA51" s="22"/>
      <c r="BB51" s="22"/>
      <c r="BC51" s="4"/>
      <c r="BD51" s="4"/>
      <c r="BE51" s="4"/>
      <c r="BF51" s="4"/>
      <c r="BG51" s="4"/>
      <c r="BH51" s="4"/>
      <c r="BI51" s="4"/>
    </row>
    <row r="52" spans="1:61" ht="24" customHeight="1" thickBot="1" x14ac:dyDescent="0.3">
      <c r="A52" s="23"/>
      <c r="B52" s="98"/>
      <c r="C52" s="25"/>
      <c r="D52" s="25"/>
      <c r="E52" s="25"/>
      <c r="F52" s="26"/>
      <c r="G52" s="102"/>
      <c r="K52" s="102"/>
      <c r="L52" s="30"/>
      <c r="M52" s="103"/>
      <c r="N52" s="104"/>
      <c r="O52" s="104"/>
      <c r="P52" s="104"/>
      <c r="Q52" s="104"/>
      <c r="R52" s="104"/>
      <c r="S52" s="60"/>
      <c r="T52" s="60"/>
      <c r="U52" s="77"/>
      <c r="V52" s="105"/>
      <c r="W52" s="105"/>
      <c r="Y52" s="106" t="s">
        <v>45</v>
      </c>
      <c r="Z52" s="22"/>
      <c r="AA52" s="22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135" t="s">
        <v>67</v>
      </c>
      <c r="AM52" s="136"/>
      <c r="AN52" s="101"/>
      <c r="AO52" s="101"/>
      <c r="AP52" s="4"/>
      <c r="AQ52" s="4"/>
      <c r="AR52" s="4"/>
      <c r="AS52" s="4"/>
      <c r="AT52" s="4"/>
      <c r="AU52" s="22"/>
      <c r="AV52" s="4"/>
      <c r="AW52" s="4"/>
      <c r="AX52" s="4"/>
      <c r="AY52" s="4"/>
      <c r="AZ52" s="4"/>
      <c r="BA52" s="22"/>
      <c r="BB52" s="22"/>
      <c r="BC52" s="4"/>
      <c r="BD52" s="4"/>
      <c r="BE52" s="4"/>
      <c r="BF52" s="4"/>
      <c r="BG52" s="4"/>
      <c r="BH52" s="4"/>
      <c r="BI52" s="4"/>
    </row>
    <row r="53" spans="1:61" ht="24" customHeight="1" thickBot="1" x14ac:dyDescent="0.3">
      <c r="A53" s="23"/>
      <c r="B53" s="98"/>
      <c r="C53" s="25"/>
      <c r="D53" s="25"/>
      <c r="E53" s="25"/>
      <c r="F53" s="26"/>
      <c r="G53" s="102"/>
      <c r="K53" s="102"/>
      <c r="L53" s="30"/>
      <c r="M53" s="103"/>
      <c r="N53" s="104"/>
      <c r="O53" s="104"/>
      <c r="P53" s="104"/>
      <c r="Q53" s="104"/>
      <c r="R53" s="104"/>
      <c r="S53" s="60"/>
      <c r="T53" s="60"/>
      <c r="U53" s="77"/>
      <c r="V53" s="105"/>
      <c r="W53" s="105"/>
      <c r="Y53" s="107"/>
      <c r="Z53" s="22"/>
      <c r="AA53" s="22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101"/>
      <c r="AN53" s="101"/>
      <c r="AO53" s="101"/>
      <c r="AP53" s="4"/>
      <c r="AQ53" s="4"/>
      <c r="AR53" s="4"/>
      <c r="AS53" s="4"/>
      <c r="AT53" s="4"/>
      <c r="AU53" s="22"/>
      <c r="AV53" s="4"/>
      <c r="AW53" s="4"/>
      <c r="AX53" s="4"/>
      <c r="AY53" s="4"/>
      <c r="AZ53" s="4"/>
      <c r="BA53" s="22"/>
      <c r="BB53" s="22"/>
      <c r="BC53" s="4"/>
      <c r="BD53" s="4"/>
      <c r="BE53" s="4"/>
      <c r="BF53" s="4"/>
      <c r="BG53" s="4"/>
      <c r="BH53" s="4"/>
      <c r="BI53" s="4"/>
    </row>
    <row r="54" spans="1:61" ht="24" customHeight="1" thickBot="1" x14ac:dyDescent="0.3">
      <c r="A54" s="23"/>
      <c r="B54" s="98"/>
      <c r="C54" s="25"/>
      <c r="D54" s="25"/>
      <c r="E54" s="25"/>
      <c r="F54" s="26"/>
      <c r="G54" s="102"/>
      <c r="K54" s="102"/>
      <c r="L54" s="30"/>
      <c r="M54" s="103"/>
      <c r="N54" s="104"/>
      <c r="O54" s="104"/>
      <c r="P54" s="104"/>
      <c r="Q54" s="104"/>
      <c r="R54" s="104"/>
      <c r="S54" s="60"/>
      <c r="T54" s="60"/>
      <c r="U54" s="77"/>
      <c r="V54" s="105"/>
      <c r="W54" s="105"/>
      <c r="Y54" s="107"/>
      <c r="Z54" s="22"/>
      <c r="AA54" s="22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22"/>
      <c r="AV54" s="4"/>
      <c r="AW54" s="4"/>
      <c r="AX54" s="4"/>
      <c r="AY54" s="4"/>
      <c r="AZ54" s="4"/>
      <c r="BA54" s="22"/>
      <c r="BB54" s="22"/>
      <c r="BC54" s="4"/>
      <c r="BD54" s="4"/>
      <c r="BE54" s="4"/>
      <c r="BF54" s="4"/>
      <c r="BG54" s="4"/>
      <c r="BH54" s="4"/>
      <c r="BI54" s="4"/>
    </row>
    <row r="55" spans="1:61" ht="24" customHeight="1" thickBot="1" x14ac:dyDescent="0.3">
      <c r="A55" s="23"/>
      <c r="B55" s="98"/>
      <c r="C55" s="25"/>
      <c r="D55" s="25"/>
      <c r="E55" s="25"/>
      <c r="F55" s="26"/>
      <c r="G55" s="102"/>
      <c r="K55" s="102"/>
      <c r="L55" s="30"/>
      <c r="M55" s="103"/>
      <c r="N55" s="104"/>
      <c r="O55" s="104"/>
      <c r="P55" s="104"/>
      <c r="Q55" s="104"/>
      <c r="R55" s="104"/>
      <c r="S55" s="60"/>
      <c r="T55" s="60"/>
      <c r="U55" s="77"/>
      <c r="V55" s="105"/>
      <c r="W55" s="105"/>
      <c r="Y55" s="108"/>
      <c r="Z55" s="22"/>
      <c r="AA55" s="22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22"/>
      <c r="AV55" s="4"/>
      <c r="AW55" s="4"/>
      <c r="AX55" s="4"/>
      <c r="AY55" s="4"/>
      <c r="AZ55" s="4"/>
      <c r="BA55" s="22"/>
      <c r="BB55" s="22"/>
      <c r="BC55" s="4"/>
      <c r="BD55" s="4"/>
      <c r="BE55" s="4"/>
      <c r="BF55" s="4"/>
      <c r="BG55" s="4"/>
      <c r="BH55" s="4"/>
      <c r="BI55" s="4"/>
    </row>
    <row r="56" spans="1:61" ht="23.25" customHeight="1" thickBot="1" x14ac:dyDescent="0.3">
      <c r="A56" s="115"/>
      <c r="C56" s="25"/>
      <c r="D56" s="25"/>
      <c r="E56" s="25"/>
      <c r="F56" s="26"/>
      <c r="L56" s="30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22"/>
      <c r="AV56" s="4"/>
      <c r="AW56" s="4"/>
      <c r="AX56" s="4"/>
      <c r="AY56" s="4"/>
      <c r="AZ56" s="4"/>
      <c r="BA56" s="22"/>
      <c r="BB56" s="22"/>
      <c r="BC56" s="4"/>
      <c r="BD56" s="4"/>
      <c r="BE56" s="4"/>
      <c r="BF56" s="4"/>
      <c r="BG56" s="4"/>
      <c r="BH56" s="4"/>
      <c r="BI56" s="4"/>
    </row>
    <row r="57" spans="1:61" s="41" customFormat="1" ht="24" customHeight="1" thickBot="1" x14ac:dyDescent="0.3">
      <c r="A57" s="118" t="s">
        <v>68</v>
      </c>
      <c r="B57" s="24" t="s">
        <v>49</v>
      </c>
      <c r="C57" s="25"/>
      <c r="D57" s="25"/>
      <c r="E57" s="25"/>
      <c r="F57" s="26"/>
      <c r="G57" s="137">
        <v>10000</v>
      </c>
      <c r="H57" s="120">
        <v>10000</v>
      </c>
      <c r="I57" s="120">
        <v>10000</v>
      </c>
      <c r="J57" s="120">
        <v>9000</v>
      </c>
      <c r="K57" s="121">
        <v>9000</v>
      </c>
      <c r="L57" s="30"/>
      <c r="M57" s="138"/>
      <c r="N57" s="138"/>
      <c r="O57" s="139"/>
      <c r="P57" s="122">
        <v>8064.278545542189</v>
      </c>
      <c r="Q57" s="122">
        <v>8760.1868370047068</v>
      </c>
      <c r="R57" s="122">
        <v>6703.9175902518555</v>
      </c>
      <c r="S57" s="34">
        <v>22408.398995019179</v>
      </c>
      <c r="T57" s="34">
        <v>8140.1393560352644</v>
      </c>
      <c r="U57" s="140">
        <v>10348</v>
      </c>
      <c r="V57" s="140">
        <v>13176</v>
      </c>
      <c r="W57" s="140">
        <v>13142</v>
      </c>
      <c r="X57" s="140">
        <v>11721</v>
      </c>
      <c r="Y57" s="123" t="s">
        <v>9</v>
      </c>
      <c r="Z57" s="37">
        <f>Z59+Z58</f>
        <v>14573.590016739448</v>
      </c>
      <c r="AA57" s="37">
        <f>AA59+AA58</f>
        <v>9608.7941256126742</v>
      </c>
      <c r="AB57" s="37">
        <f t="shared" ref="AB57:BH57" si="3">AB59+AB58</f>
        <v>9681.127109585068</v>
      </c>
      <c r="AC57" s="37">
        <f t="shared" si="3"/>
        <v>11608.427044622429</v>
      </c>
      <c r="AD57" s="37">
        <f t="shared" si="3"/>
        <v>11267.289645889374</v>
      </c>
      <c r="AE57" s="37">
        <f t="shared" si="3"/>
        <v>10328.807884151103</v>
      </c>
      <c r="AF57" s="37">
        <f t="shared" si="3"/>
        <v>9261.4559988367091</v>
      </c>
      <c r="AG57" s="37">
        <f t="shared" si="3"/>
        <v>7105.5795282091585</v>
      </c>
      <c r="AH57" s="37">
        <f t="shared" si="3"/>
        <v>21694.765256849012</v>
      </c>
      <c r="AI57" s="37">
        <f t="shared" si="3"/>
        <v>32063.544666764199</v>
      </c>
      <c r="AJ57" s="37">
        <f t="shared" si="3"/>
        <v>16873.099783466678</v>
      </c>
      <c r="AK57" s="37">
        <f t="shared" si="3"/>
        <v>16970.321151656546</v>
      </c>
      <c r="AL57" s="37">
        <f t="shared" si="3"/>
        <v>17078.155111560034</v>
      </c>
      <c r="AM57" s="37">
        <f t="shared" si="3"/>
        <v>14951.478766150281</v>
      </c>
      <c r="AN57" s="37">
        <f t="shared" si="3"/>
        <v>14483.806470838805</v>
      </c>
      <c r="AO57" s="37">
        <f t="shared" si="3"/>
        <v>13958.065695899346</v>
      </c>
      <c r="AP57" s="37">
        <f t="shared" si="3"/>
        <v>14964.755482693015</v>
      </c>
      <c r="AQ57" s="37">
        <f t="shared" si="3"/>
        <v>43595.340118953987</v>
      </c>
      <c r="AR57" s="37">
        <f t="shared" si="3"/>
        <v>30218.113515135279</v>
      </c>
      <c r="AS57" s="37">
        <f t="shared" si="3"/>
        <v>16515.736719839042</v>
      </c>
      <c r="AT57" s="37">
        <f t="shared" si="3"/>
        <v>21465.840596537648</v>
      </c>
      <c r="AU57" s="141">
        <f t="shared" si="3"/>
        <v>47554.757931376815</v>
      </c>
      <c r="AV57" s="37">
        <f t="shared" si="3"/>
        <v>24699.833799502303</v>
      </c>
      <c r="AW57" s="37">
        <f t="shared" si="3"/>
        <v>15888.833680742977</v>
      </c>
      <c r="AX57" s="37">
        <f t="shared" si="3"/>
        <v>14707.382447022484</v>
      </c>
      <c r="AY57" s="37">
        <f t="shared" si="3"/>
        <v>23964.340758773262</v>
      </c>
      <c r="AZ57" s="37">
        <f t="shared" si="3"/>
        <v>19970.316008954316</v>
      </c>
      <c r="BA57" s="141">
        <f t="shared" si="3"/>
        <v>18038.959412334207</v>
      </c>
      <c r="BB57" s="141">
        <f t="shared" si="3"/>
        <v>17635.942448028152</v>
      </c>
      <c r="BC57" s="37">
        <f t="shared" si="3"/>
        <v>17589.024309912693</v>
      </c>
      <c r="BD57" s="37">
        <f t="shared" si="3"/>
        <v>21194.687756126576</v>
      </c>
      <c r="BE57" s="37">
        <f t="shared" si="3"/>
        <v>16096.59682971224</v>
      </c>
      <c r="BF57" s="37">
        <f t="shared" si="3"/>
        <v>14105.835363300534</v>
      </c>
      <c r="BG57" s="37">
        <f t="shared" si="3"/>
        <v>11631.751160851822</v>
      </c>
      <c r="BH57" s="142">
        <f t="shared" si="3"/>
        <v>11687.402333196134</v>
      </c>
      <c r="BI57" s="143"/>
    </row>
    <row r="58" spans="1:61" ht="24" customHeight="1" thickBot="1" x14ac:dyDescent="0.3">
      <c r="A58" s="23"/>
      <c r="B58" s="124" t="s">
        <v>69</v>
      </c>
      <c r="C58" s="25"/>
      <c r="D58" s="25"/>
      <c r="E58" s="25"/>
      <c r="F58" s="26"/>
      <c r="G58" s="43" t="s">
        <v>70</v>
      </c>
      <c r="H58" s="43" t="s">
        <v>71</v>
      </c>
      <c r="I58" s="43" t="s">
        <v>71</v>
      </c>
      <c r="J58" s="43" t="s">
        <v>72</v>
      </c>
      <c r="K58" s="43" t="s">
        <v>72</v>
      </c>
      <c r="L58" s="30"/>
      <c r="Y58" s="44" t="s">
        <v>15</v>
      </c>
      <c r="Z58" s="45">
        <v>0</v>
      </c>
      <c r="AA58" s="45">
        <v>0</v>
      </c>
      <c r="AB58" s="45">
        <v>0</v>
      </c>
      <c r="AC58" s="45">
        <v>0</v>
      </c>
      <c r="AD58" s="45">
        <v>0</v>
      </c>
      <c r="AE58" s="45">
        <v>0</v>
      </c>
      <c r="AF58" s="45">
        <v>0</v>
      </c>
      <c r="AG58" s="45">
        <v>0</v>
      </c>
      <c r="AH58" s="45">
        <v>0</v>
      </c>
      <c r="AI58" s="45">
        <v>0</v>
      </c>
      <c r="AJ58" s="45">
        <v>0</v>
      </c>
      <c r="AK58" s="45">
        <v>0</v>
      </c>
      <c r="AL58" s="45">
        <v>0</v>
      </c>
      <c r="AM58" s="45">
        <v>0</v>
      </c>
      <c r="AN58" s="45">
        <v>0</v>
      </c>
      <c r="AO58" s="45">
        <v>0</v>
      </c>
      <c r="AP58" s="45">
        <v>0</v>
      </c>
      <c r="AQ58" s="45">
        <v>0</v>
      </c>
      <c r="AR58" s="45">
        <v>0</v>
      </c>
      <c r="AS58" s="45">
        <v>0</v>
      </c>
      <c r="AT58" s="45">
        <v>0</v>
      </c>
      <c r="AU58" s="141">
        <v>0</v>
      </c>
      <c r="AV58" s="45">
        <v>0</v>
      </c>
      <c r="AW58" s="45">
        <v>0</v>
      </c>
      <c r="AX58" s="45">
        <v>0</v>
      </c>
      <c r="AY58" s="45">
        <v>0</v>
      </c>
      <c r="AZ58" s="45">
        <v>0</v>
      </c>
      <c r="BA58" s="141">
        <v>0</v>
      </c>
      <c r="BB58" s="141">
        <v>0</v>
      </c>
      <c r="BC58" s="45">
        <v>0</v>
      </c>
      <c r="BD58" s="45">
        <v>0</v>
      </c>
      <c r="BE58" s="45">
        <v>0</v>
      </c>
      <c r="BF58" s="45">
        <v>0</v>
      </c>
      <c r="BG58" s="45">
        <v>0</v>
      </c>
      <c r="BH58" s="144">
        <v>0</v>
      </c>
      <c r="BI58" s="143"/>
    </row>
    <row r="59" spans="1:61" ht="24" customHeight="1" thickBot="1" x14ac:dyDescent="0.3">
      <c r="A59" s="23"/>
      <c r="B59" s="124"/>
      <c r="C59" s="25"/>
      <c r="D59" s="25"/>
      <c r="E59" s="25"/>
      <c r="F59" s="26"/>
      <c r="G59" s="145" t="s">
        <v>73</v>
      </c>
      <c r="L59" s="30"/>
      <c r="W59" s="60"/>
      <c r="Y59" s="52" t="s">
        <v>19</v>
      </c>
      <c r="Z59" s="53">
        <v>14573.590016739448</v>
      </c>
      <c r="AA59" s="54">
        <v>9608.7941256126742</v>
      </c>
      <c r="AB59" s="54">
        <v>9681.127109585068</v>
      </c>
      <c r="AC59" s="54">
        <v>11608.427044622429</v>
      </c>
      <c r="AD59" s="54">
        <v>11267.289645889374</v>
      </c>
      <c r="AE59" s="54">
        <v>10328.807884151103</v>
      </c>
      <c r="AF59" s="54">
        <v>9261.4559988367091</v>
      </c>
      <c r="AG59" s="54">
        <v>7105.5795282091585</v>
      </c>
      <c r="AH59" s="146">
        <v>21694.765256849012</v>
      </c>
      <c r="AI59" s="55">
        <v>32063.544666764199</v>
      </c>
      <c r="AJ59" s="55">
        <v>16873.099783466678</v>
      </c>
      <c r="AK59" s="55">
        <v>16970.321151656546</v>
      </c>
      <c r="AL59" s="55">
        <v>17078.155111560034</v>
      </c>
      <c r="AM59" s="55">
        <v>14951.478766150281</v>
      </c>
      <c r="AN59" s="55">
        <v>14483.806470838805</v>
      </c>
      <c r="AO59" s="55">
        <v>13958.065695899346</v>
      </c>
      <c r="AP59" s="55">
        <v>14964.755482693015</v>
      </c>
      <c r="AQ59" s="55">
        <v>43595.340118953987</v>
      </c>
      <c r="AR59" s="55">
        <v>30218.113515135279</v>
      </c>
      <c r="AS59" s="55">
        <v>16515.736719839042</v>
      </c>
      <c r="AT59" s="55">
        <v>21465.840596537648</v>
      </c>
      <c r="AU59" s="39">
        <v>47554.757931376815</v>
      </c>
      <c r="AV59" s="55">
        <v>24699.833799502303</v>
      </c>
      <c r="AW59" s="55">
        <v>15888.833680742977</v>
      </c>
      <c r="AX59" s="55">
        <v>14707.382447022484</v>
      </c>
      <c r="AY59" s="55">
        <v>23964.340758773262</v>
      </c>
      <c r="AZ59" s="55">
        <v>19970.316008954316</v>
      </c>
      <c r="BA59" s="39">
        <v>18038.959412334207</v>
      </c>
      <c r="BB59" s="39">
        <v>17635.942448028152</v>
      </c>
      <c r="BC59" s="55">
        <v>17589.024309912693</v>
      </c>
      <c r="BD59" s="55">
        <v>21194.687756126576</v>
      </c>
      <c r="BE59" s="55">
        <v>16096.59682971224</v>
      </c>
      <c r="BF59" s="55">
        <v>14105.835363300534</v>
      </c>
      <c r="BG59" s="55">
        <v>11631.751160851822</v>
      </c>
      <c r="BH59" s="56">
        <v>11687.402333196134</v>
      </c>
      <c r="BI59" s="143"/>
    </row>
    <row r="60" spans="1:61" ht="26.25" customHeight="1" thickBot="1" x14ac:dyDescent="0.3">
      <c r="A60" s="23"/>
      <c r="B60" s="147"/>
      <c r="C60" s="25"/>
      <c r="D60" s="25"/>
      <c r="E60" s="25"/>
      <c r="F60" s="26"/>
      <c r="G60" s="58" t="s">
        <v>20</v>
      </c>
      <c r="H60" s="59"/>
      <c r="I60" s="60"/>
      <c r="J60" s="59"/>
      <c r="K60" s="58" t="s">
        <v>21</v>
      </c>
      <c r="L60" s="30"/>
      <c r="M60" s="58" t="s">
        <v>22</v>
      </c>
      <c r="N60" s="58" t="s">
        <v>23</v>
      </c>
      <c r="O60" s="58" t="s">
        <v>24</v>
      </c>
      <c r="P60" s="58" t="s">
        <v>25</v>
      </c>
      <c r="Q60" s="58" t="s">
        <v>22</v>
      </c>
      <c r="R60" s="58" t="s">
        <v>26</v>
      </c>
      <c r="S60" s="60"/>
      <c r="T60" s="59"/>
      <c r="U60" s="61" t="s">
        <v>27</v>
      </c>
      <c r="V60" s="62"/>
      <c r="W60" s="63"/>
      <c r="X60" s="60"/>
      <c r="Y60" s="64" t="s">
        <v>28</v>
      </c>
      <c r="Z60" s="22"/>
      <c r="AA60" s="22"/>
      <c r="AB60" s="65" t="s">
        <v>74</v>
      </c>
      <c r="AC60" s="65"/>
      <c r="AD60" s="66" t="s">
        <v>75</v>
      </c>
      <c r="AE60" s="67" t="s">
        <v>76</v>
      </c>
      <c r="AF60" s="68"/>
      <c r="AG60" s="68"/>
      <c r="AH60" s="68"/>
      <c r="AI60" s="70" t="s">
        <v>77</v>
      </c>
      <c r="AJ60" s="70"/>
      <c r="AK60" s="70"/>
      <c r="AL60" s="70"/>
      <c r="AM60" s="71" t="s">
        <v>78</v>
      </c>
      <c r="AN60" s="71"/>
      <c r="AO60" s="71"/>
      <c r="AP60" s="71"/>
      <c r="AQ60" s="71"/>
      <c r="AR60" s="72" t="s">
        <v>79</v>
      </c>
      <c r="AS60" s="72"/>
      <c r="AT60" s="72"/>
      <c r="AU60" s="22"/>
      <c r="AV60" s="73" t="s">
        <v>80</v>
      </c>
      <c r="AW60" s="73"/>
      <c r="AX60" s="73"/>
      <c r="AY60" s="73"/>
      <c r="AZ60" s="74"/>
      <c r="BA60" s="22"/>
      <c r="BB60" s="22"/>
      <c r="BC60" s="4"/>
      <c r="BD60" s="4"/>
      <c r="BE60" s="75" t="s">
        <v>81</v>
      </c>
      <c r="BF60" s="75"/>
      <c r="BG60" s="75"/>
      <c r="BH60" s="148"/>
      <c r="BI60" s="4"/>
    </row>
    <row r="61" spans="1:61" ht="27.6" customHeight="1" thickBot="1" x14ac:dyDescent="0.3">
      <c r="A61" s="23"/>
      <c r="B61" s="147"/>
      <c r="C61" s="25"/>
      <c r="D61" s="25"/>
      <c r="E61" s="25"/>
      <c r="F61" s="26"/>
      <c r="G61" s="58"/>
      <c r="H61" s="59"/>
      <c r="I61" s="60"/>
      <c r="J61" s="59"/>
      <c r="K61" s="58"/>
      <c r="L61" s="30"/>
      <c r="M61" s="58"/>
      <c r="N61" s="58"/>
      <c r="O61" s="58"/>
      <c r="P61" s="58"/>
      <c r="Q61" s="58"/>
      <c r="R61" s="58"/>
      <c r="S61" s="60"/>
      <c r="T61" s="59"/>
      <c r="U61" s="76"/>
      <c r="V61" s="77"/>
      <c r="W61" s="78"/>
      <c r="X61" s="60"/>
      <c r="Y61" s="79"/>
      <c r="Z61" s="22"/>
      <c r="AA61" s="22"/>
      <c r="AB61" s="70" t="s">
        <v>82</v>
      </c>
      <c r="AC61" s="70"/>
      <c r="AD61" s="70"/>
      <c r="AE61" s="65" t="s">
        <v>83</v>
      </c>
      <c r="AF61" s="65"/>
      <c r="AG61" s="65"/>
      <c r="AH61" s="4"/>
      <c r="AI61" s="149"/>
      <c r="AJ61" s="149"/>
      <c r="AK61" s="149"/>
      <c r="AL61" s="149"/>
      <c r="AM61" s="74"/>
      <c r="AN61" s="4"/>
      <c r="AO61" s="4"/>
      <c r="AP61" s="4"/>
      <c r="AQ61" s="4"/>
      <c r="AR61" s="4"/>
      <c r="AS61" s="4"/>
      <c r="AT61" s="4"/>
      <c r="AU61" s="22"/>
      <c r="AV61" s="73" t="s">
        <v>38</v>
      </c>
      <c r="AW61" s="73"/>
      <c r="AX61" s="73"/>
      <c r="AY61" s="73"/>
      <c r="AZ61" s="74"/>
      <c r="BA61" s="22"/>
      <c r="BB61" s="22"/>
      <c r="BC61" s="4"/>
      <c r="BD61" s="4"/>
      <c r="BE61" s="83" t="s">
        <v>39</v>
      </c>
      <c r="BF61" s="83"/>
      <c r="BG61" s="83"/>
      <c r="BH61" s="83"/>
      <c r="BI61" s="4"/>
    </row>
    <row r="62" spans="1:61" ht="24" customHeight="1" thickBot="1" x14ac:dyDescent="0.3">
      <c r="A62" s="23"/>
      <c r="B62" s="147"/>
      <c r="C62" s="25"/>
      <c r="D62" s="25"/>
      <c r="E62" s="25"/>
      <c r="F62" s="26"/>
      <c r="G62" s="58"/>
      <c r="H62" s="59"/>
      <c r="I62" s="60"/>
      <c r="J62" s="59"/>
      <c r="K62" s="58"/>
      <c r="L62" s="30"/>
      <c r="M62" s="58"/>
      <c r="N62" s="58"/>
      <c r="O62" s="58"/>
      <c r="P62" s="58"/>
      <c r="Q62" s="58"/>
      <c r="R62" s="58"/>
      <c r="S62" s="60"/>
      <c r="T62" s="59"/>
      <c r="U62" s="76"/>
      <c r="V62" s="77"/>
      <c r="W62" s="78"/>
      <c r="X62" s="60"/>
      <c r="Y62" s="79"/>
      <c r="Z62" s="22"/>
      <c r="AA62" s="22"/>
      <c r="AE62" s="4"/>
      <c r="AF62" s="4"/>
      <c r="AG62" s="4"/>
      <c r="AH62" s="4"/>
      <c r="AI62" s="85"/>
      <c r="AJ62" s="85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22"/>
      <c r="AV62" s="4"/>
      <c r="AW62" s="4"/>
      <c r="AX62" s="4"/>
      <c r="AY62" s="4"/>
      <c r="AZ62" s="4"/>
      <c r="BA62" s="22"/>
      <c r="BB62" s="22"/>
      <c r="BC62" s="4"/>
      <c r="BD62" s="4"/>
      <c r="BE62" s="4"/>
      <c r="BF62" s="4"/>
      <c r="BG62" s="4"/>
      <c r="BH62" s="4"/>
      <c r="BI62" s="4"/>
    </row>
    <row r="63" spans="1:61" ht="23.1" customHeight="1" thickBot="1" x14ac:dyDescent="0.3">
      <c r="A63" s="23"/>
      <c r="B63" s="147"/>
      <c r="C63" s="25"/>
      <c r="D63" s="25"/>
      <c r="E63" s="25"/>
      <c r="F63" s="26"/>
      <c r="G63" s="58" t="s">
        <v>20</v>
      </c>
      <c r="H63" s="59"/>
      <c r="I63" s="60"/>
      <c r="J63" s="59"/>
      <c r="K63" s="58" t="s">
        <v>21</v>
      </c>
      <c r="L63" s="30"/>
      <c r="M63" s="58" t="s">
        <v>22</v>
      </c>
      <c r="N63" s="58" t="s">
        <v>23</v>
      </c>
      <c r="O63" s="58" t="s">
        <v>24</v>
      </c>
      <c r="P63" s="58" t="s">
        <v>25</v>
      </c>
      <c r="Q63" s="58" t="s">
        <v>22</v>
      </c>
      <c r="R63" s="58" t="s">
        <v>26</v>
      </c>
      <c r="S63" s="60"/>
      <c r="T63" s="59"/>
      <c r="U63" s="61" t="s">
        <v>27</v>
      </c>
      <c r="V63" s="62"/>
      <c r="W63" s="63"/>
      <c r="X63" s="60"/>
      <c r="Y63" s="86"/>
      <c r="Z63" s="22"/>
      <c r="AA63" s="22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2"/>
      <c r="AV63" s="4"/>
      <c r="AW63" s="4"/>
      <c r="AX63" s="4"/>
      <c r="AY63" s="4"/>
      <c r="AZ63" s="4"/>
      <c r="BA63" s="22"/>
      <c r="BB63" s="22"/>
      <c r="BC63" s="4"/>
      <c r="BD63" s="4"/>
      <c r="BE63" s="4"/>
      <c r="BF63" s="4"/>
      <c r="BG63" s="4"/>
      <c r="BH63" s="4"/>
      <c r="BI63" s="4"/>
    </row>
    <row r="64" spans="1:61" ht="24" customHeight="1" thickBot="1" x14ac:dyDescent="0.3">
      <c r="A64" s="23"/>
      <c r="B64" s="147"/>
      <c r="C64" s="25"/>
      <c r="D64" s="25"/>
      <c r="E64" s="25"/>
      <c r="F64" s="26"/>
      <c r="G64" s="102"/>
      <c r="K64" s="102"/>
      <c r="L64" s="30"/>
      <c r="M64" s="103"/>
      <c r="N64" s="104"/>
      <c r="O64" s="104"/>
      <c r="P64" s="104"/>
      <c r="Q64" s="104"/>
      <c r="R64" s="104"/>
      <c r="S64" s="60"/>
      <c r="T64" s="60"/>
      <c r="U64" s="77"/>
      <c r="V64" s="105"/>
      <c r="W64" s="105"/>
      <c r="Y64" s="64" t="s">
        <v>84</v>
      </c>
      <c r="Z64" s="150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50"/>
      <c r="AN64" s="150"/>
      <c r="AO64" s="150"/>
      <c r="AP64" s="150"/>
      <c r="AQ64" s="150"/>
      <c r="AR64" s="150"/>
      <c r="AS64" s="150"/>
      <c r="AT64" s="150"/>
      <c r="AU64" s="22"/>
      <c r="AV64" s="150"/>
      <c r="AW64" s="150"/>
      <c r="AX64" s="150"/>
      <c r="AY64" s="150"/>
      <c r="AZ64" s="150"/>
      <c r="BA64" s="22"/>
      <c r="BB64" s="22"/>
      <c r="BC64" s="150"/>
      <c r="BD64" s="150"/>
      <c r="BE64" s="150"/>
      <c r="BF64" s="150"/>
      <c r="BG64" s="150"/>
      <c r="BH64" s="150"/>
      <c r="BI64" s="150"/>
    </row>
    <row r="65" spans="1:61" ht="24" customHeight="1" thickBot="1" x14ac:dyDescent="0.3">
      <c r="A65" s="23"/>
      <c r="B65" s="147"/>
      <c r="C65" s="25"/>
      <c r="D65" s="25"/>
      <c r="E65" s="25"/>
      <c r="F65" s="26"/>
      <c r="G65" s="102"/>
      <c r="K65" s="102"/>
      <c r="L65" s="30"/>
      <c r="M65" s="103"/>
      <c r="N65" s="104"/>
      <c r="O65" s="104"/>
      <c r="P65" s="104"/>
      <c r="Q65" s="104"/>
      <c r="R65" s="104"/>
      <c r="S65" s="60"/>
      <c r="T65" s="60"/>
      <c r="U65" s="77"/>
      <c r="V65" s="105"/>
      <c r="W65" s="105"/>
      <c r="Y65" s="79"/>
      <c r="Z65" s="150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  <c r="AN65" s="150"/>
      <c r="AO65" s="150"/>
      <c r="AP65" s="150"/>
      <c r="AQ65" s="150"/>
      <c r="AR65" s="150"/>
      <c r="AS65" s="150"/>
      <c r="AT65" s="150"/>
      <c r="AU65" s="22"/>
      <c r="AV65" s="150"/>
      <c r="AW65" s="150"/>
      <c r="AX65" s="150"/>
      <c r="AY65" s="150"/>
      <c r="AZ65" s="150"/>
      <c r="BA65" s="22"/>
      <c r="BB65" s="22"/>
      <c r="BC65" s="150"/>
      <c r="BD65" s="150"/>
      <c r="BE65" s="150"/>
      <c r="BF65" s="150"/>
      <c r="BG65" s="150"/>
      <c r="BH65" s="150"/>
      <c r="BI65" s="150"/>
    </row>
    <row r="66" spans="1:61" ht="24" customHeight="1" thickBot="1" x14ac:dyDescent="0.3">
      <c r="A66" s="23"/>
      <c r="B66" s="147"/>
      <c r="C66" s="25"/>
      <c r="D66" s="25"/>
      <c r="E66" s="25"/>
      <c r="F66" s="26"/>
      <c r="G66" s="102"/>
      <c r="K66" s="102"/>
      <c r="L66" s="30"/>
      <c r="M66" s="103"/>
      <c r="N66" s="104"/>
      <c r="O66" s="104"/>
      <c r="P66" s="104"/>
      <c r="Q66" s="104"/>
      <c r="R66" s="104"/>
      <c r="S66" s="60"/>
      <c r="T66" s="60"/>
      <c r="U66" s="77"/>
      <c r="V66" s="105"/>
      <c r="W66" s="105"/>
      <c r="Y66" s="79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150"/>
      <c r="AN66" s="150"/>
      <c r="AO66" s="150"/>
      <c r="AP66" s="150"/>
      <c r="AQ66" s="150"/>
      <c r="AR66" s="150"/>
      <c r="AS66" s="150"/>
      <c r="AT66" s="150"/>
      <c r="AU66" s="22"/>
      <c r="AV66" s="150"/>
      <c r="AW66" s="150"/>
      <c r="AX66" s="150"/>
      <c r="AY66" s="150"/>
      <c r="AZ66" s="150"/>
      <c r="BA66" s="22"/>
      <c r="BB66" s="22"/>
      <c r="BC66" s="150"/>
      <c r="BD66" s="150"/>
      <c r="BE66" s="150"/>
      <c r="BF66" s="150"/>
      <c r="BG66" s="150"/>
      <c r="BH66" s="150"/>
      <c r="BI66" s="150"/>
    </row>
    <row r="67" spans="1:61" ht="24" customHeight="1" thickBot="1" x14ac:dyDescent="0.3">
      <c r="A67" s="23"/>
      <c r="B67" s="147"/>
      <c r="C67" s="25"/>
      <c r="D67" s="25"/>
      <c r="E67" s="25"/>
      <c r="F67" s="26"/>
      <c r="G67" s="102"/>
      <c r="K67" s="102"/>
      <c r="L67" s="30"/>
      <c r="M67" s="103"/>
      <c r="N67" s="104"/>
      <c r="O67" s="104"/>
      <c r="P67" s="104"/>
      <c r="Q67" s="104"/>
      <c r="R67" s="104"/>
      <c r="S67" s="60"/>
      <c r="T67" s="60"/>
      <c r="U67" s="77"/>
      <c r="V67" s="105"/>
      <c r="W67" s="105"/>
      <c r="Y67" s="10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22"/>
      <c r="AV67" s="150"/>
      <c r="AW67" s="150"/>
      <c r="AX67" s="150"/>
      <c r="AY67" s="150"/>
      <c r="AZ67" s="150"/>
      <c r="BA67" s="22"/>
      <c r="BB67" s="22"/>
      <c r="BC67" s="150"/>
      <c r="BD67" s="150"/>
      <c r="BE67" s="150"/>
      <c r="BF67" s="150"/>
      <c r="BG67" s="150"/>
      <c r="BH67" s="150"/>
      <c r="BI67" s="150"/>
    </row>
    <row r="68" spans="1:61" ht="24" customHeight="1" thickBot="1" x14ac:dyDescent="0.3">
      <c r="A68" s="23"/>
      <c r="B68" s="147"/>
      <c r="C68" s="25"/>
      <c r="D68" s="25"/>
      <c r="E68" s="25"/>
      <c r="F68" s="26"/>
      <c r="G68" s="102"/>
      <c r="K68" s="102"/>
      <c r="L68" s="30"/>
      <c r="M68" s="103"/>
      <c r="N68" s="104"/>
      <c r="O68" s="104"/>
      <c r="P68" s="104"/>
      <c r="Q68" s="104"/>
      <c r="R68" s="104"/>
      <c r="S68" s="60"/>
      <c r="T68" s="60"/>
      <c r="U68" s="77"/>
      <c r="V68" s="105"/>
      <c r="W68" s="105"/>
      <c r="Y68" s="106" t="s">
        <v>45</v>
      </c>
      <c r="Z68" s="22"/>
      <c r="AA68" s="22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22"/>
      <c r="AV68" s="4"/>
      <c r="AW68" s="4"/>
      <c r="AX68" s="4"/>
      <c r="AY68" s="4"/>
      <c r="AZ68" s="4"/>
      <c r="BA68" s="22"/>
      <c r="BB68" s="22"/>
      <c r="BC68" s="4"/>
      <c r="BD68" s="4"/>
      <c r="BE68" s="4"/>
      <c r="BF68" s="4"/>
      <c r="BG68" s="4"/>
      <c r="BH68" s="4"/>
      <c r="BI68" s="4"/>
    </row>
    <row r="69" spans="1:61" ht="24" customHeight="1" thickBot="1" x14ac:dyDescent="0.3">
      <c r="A69" s="23"/>
      <c r="B69" s="147"/>
      <c r="C69" s="25"/>
      <c r="D69" s="25"/>
      <c r="E69" s="25"/>
      <c r="F69" s="26"/>
      <c r="G69" s="102"/>
      <c r="K69" s="102"/>
      <c r="L69" s="30"/>
      <c r="M69" s="103"/>
      <c r="N69" s="104"/>
      <c r="O69" s="104"/>
      <c r="P69" s="104"/>
      <c r="Q69" s="104"/>
      <c r="R69" s="104"/>
      <c r="S69" s="60"/>
      <c r="T69" s="60"/>
      <c r="U69" s="77"/>
      <c r="V69" s="105"/>
      <c r="W69" s="105"/>
      <c r="Y69" s="107"/>
      <c r="Z69" s="22"/>
      <c r="AA69" s="22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22"/>
      <c r="AV69" s="4"/>
      <c r="AW69" s="4"/>
      <c r="AX69" s="4"/>
      <c r="AY69" s="4"/>
      <c r="AZ69" s="4"/>
      <c r="BA69" s="22"/>
      <c r="BB69" s="22"/>
      <c r="BC69" s="4"/>
      <c r="BD69" s="4"/>
      <c r="BE69" s="4"/>
      <c r="BF69" s="4"/>
      <c r="BG69" s="4"/>
      <c r="BH69" s="4"/>
      <c r="BI69" s="4"/>
    </row>
    <row r="70" spans="1:61" ht="24" customHeight="1" thickBot="1" x14ac:dyDescent="0.3">
      <c r="A70" s="23"/>
      <c r="B70" s="147"/>
      <c r="C70" s="25"/>
      <c r="D70" s="25"/>
      <c r="E70" s="25"/>
      <c r="F70" s="26"/>
      <c r="G70" s="102"/>
      <c r="K70" s="102"/>
      <c r="L70" s="30"/>
      <c r="M70" s="103"/>
      <c r="N70" s="104"/>
      <c r="O70" s="104"/>
      <c r="P70" s="104"/>
      <c r="Q70" s="104"/>
      <c r="R70" s="104"/>
      <c r="S70" s="60"/>
      <c r="T70" s="60"/>
      <c r="U70" s="77"/>
      <c r="V70" s="105"/>
      <c r="W70" s="105"/>
      <c r="Y70" s="107"/>
      <c r="Z70" s="22"/>
      <c r="AA70" s="22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22"/>
      <c r="AV70" s="4"/>
      <c r="AW70" s="4"/>
      <c r="AX70" s="4"/>
      <c r="AY70" s="4"/>
      <c r="AZ70" s="4"/>
      <c r="BA70" s="22"/>
      <c r="BB70" s="22"/>
      <c r="BC70" s="4"/>
      <c r="BD70" s="4"/>
      <c r="BE70" s="4"/>
      <c r="BF70" s="4"/>
      <c r="BG70" s="4"/>
      <c r="BH70" s="4"/>
      <c r="BI70" s="4"/>
    </row>
    <row r="71" spans="1:61" ht="24" customHeight="1" thickBot="1" x14ac:dyDescent="0.3">
      <c r="A71" s="23"/>
      <c r="B71" s="147"/>
      <c r="C71" s="25"/>
      <c r="D71" s="25"/>
      <c r="E71" s="25"/>
      <c r="F71" s="26"/>
      <c r="G71" s="102"/>
      <c r="K71" s="102"/>
      <c r="L71" s="30"/>
      <c r="M71" s="103"/>
      <c r="N71" s="104"/>
      <c r="O71" s="104"/>
      <c r="P71" s="104"/>
      <c r="Q71" s="104"/>
      <c r="R71" s="104"/>
      <c r="S71" s="60"/>
      <c r="T71" s="60"/>
      <c r="U71" s="77"/>
      <c r="V71" s="105"/>
      <c r="W71" s="105"/>
      <c r="Y71" s="108"/>
      <c r="Z71" s="22"/>
      <c r="AA71" s="22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22"/>
      <c r="AV71" s="4"/>
      <c r="AW71" s="4"/>
      <c r="AX71" s="4"/>
      <c r="AY71" s="4"/>
      <c r="AZ71" s="4"/>
      <c r="BA71" s="22"/>
      <c r="BB71" s="22"/>
      <c r="BC71" s="4"/>
      <c r="BD71" s="4"/>
      <c r="BE71" s="4"/>
      <c r="BF71" s="4"/>
      <c r="BG71" s="4"/>
      <c r="BH71" s="4"/>
      <c r="BI71" s="4"/>
    </row>
    <row r="72" spans="1:61" s="160" customFormat="1" ht="24" customHeight="1" thickBot="1" x14ac:dyDescent="0.3">
      <c r="A72" s="23"/>
      <c r="B72" s="151" t="s">
        <v>85</v>
      </c>
      <c r="C72" s="152"/>
      <c r="D72" s="152"/>
      <c r="E72" s="152"/>
      <c r="F72" s="153"/>
      <c r="G72" s="154" t="s">
        <v>86</v>
      </c>
      <c r="H72" s="155"/>
      <c r="I72" s="155"/>
      <c r="J72" s="156"/>
      <c r="K72" s="156"/>
      <c r="L72" s="157"/>
      <c r="M72" s="154" t="s">
        <v>22</v>
      </c>
      <c r="N72" s="154" t="s">
        <v>87</v>
      </c>
      <c r="O72" s="154"/>
      <c r="P72" s="158"/>
      <c r="Q72" s="154" t="s">
        <v>22</v>
      </c>
      <c r="R72" s="154" t="s">
        <v>26</v>
      </c>
      <c r="S72" s="155"/>
      <c r="T72" s="155"/>
      <c r="U72" s="155"/>
      <c r="V72" s="155"/>
      <c r="W72" s="155"/>
      <c r="X72" s="155"/>
      <c r="Y72" s="109" t="s">
        <v>88</v>
      </c>
      <c r="Z72" s="110">
        <v>1500</v>
      </c>
      <c r="AA72" s="110">
        <v>1500</v>
      </c>
      <c r="AB72" s="110">
        <v>1500</v>
      </c>
      <c r="AC72" s="110">
        <v>1500</v>
      </c>
      <c r="AD72" s="110">
        <v>1500</v>
      </c>
      <c r="AE72" s="110">
        <v>1500</v>
      </c>
      <c r="AF72" s="110">
        <v>1500</v>
      </c>
      <c r="AG72" s="110">
        <v>1500</v>
      </c>
      <c r="AH72" s="110">
        <v>1500</v>
      </c>
      <c r="AI72" s="110">
        <v>1500</v>
      </c>
      <c r="AJ72" s="110">
        <v>1500</v>
      </c>
      <c r="AK72" s="110">
        <v>1500</v>
      </c>
      <c r="AL72" s="110">
        <v>1500</v>
      </c>
      <c r="AM72" s="110">
        <v>1500</v>
      </c>
      <c r="AN72" s="110">
        <v>1500</v>
      </c>
      <c r="AO72" s="110">
        <v>1500</v>
      </c>
      <c r="AP72" s="110">
        <v>1500</v>
      </c>
      <c r="AQ72" s="110">
        <v>1500</v>
      </c>
      <c r="AR72" s="110">
        <v>1500</v>
      </c>
      <c r="AS72" s="110">
        <v>1500</v>
      </c>
      <c r="AT72" s="110">
        <v>1500</v>
      </c>
      <c r="AU72" s="111">
        <v>1500</v>
      </c>
      <c r="AV72" s="110">
        <v>1500</v>
      </c>
      <c r="AW72" s="110">
        <v>1500</v>
      </c>
      <c r="AX72" s="110">
        <v>1500</v>
      </c>
      <c r="AY72" s="110">
        <v>1500</v>
      </c>
      <c r="AZ72" s="110">
        <v>1500</v>
      </c>
      <c r="BA72" s="111">
        <v>1500</v>
      </c>
      <c r="BB72" s="111">
        <v>1500</v>
      </c>
      <c r="BC72" s="110">
        <v>1500</v>
      </c>
      <c r="BD72" s="110">
        <v>1500</v>
      </c>
      <c r="BE72" s="110">
        <v>1500</v>
      </c>
      <c r="BF72" s="110">
        <v>1500</v>
      </c>
      <c r="BG72" s="110">
        <v>1500</v>
      </c>
      <c r="BH72" s="110">
        <v>1500</v>
      </c>
      <c r="BI72" s="159"/>
    </row>
    <row r="73" spans="1:61" ht="15.75" thickBot="1" x14ac:dyDescent="0.3">
      <c r="A73" s="23"/>
      <c r="B73" s="98"/>
      <c r="C73" s="25"/>
      <c r="D73" s="25"/>
      <c r="E73" s="25"/>
      <c r="F73" s="26"/>
      <c r="G73" s="102"/>
      <c r="K73" s="102"/>
      <c r="L73" s="30"/>
      <c r="M73" s="103"/>
      <c r="N73" s="104"/>
      <c r="O73" s="104"/>
      <c r="P73" s="104"/>
      <c r="Q73" s="104"/>
      <c r="R73" s="104"/>
      <c r="S73" s="60"/>
      <c r="T73" s="60"/>
      <c r="U73" s="77"/>
      <c r="V73" s="105"/>
      <c r="W73" s="105"/>
      <c r="Y73" s="64" t="s">
        <v>28</v>
      </c>
      <c r="Z73" s="22"/>
      <c r="AA73" s="22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22"/>
      <c r="AV73" s="4"/>
      <c r="AW73" s="4"/>
      <c r="AX73" s="4"/>
      <c r="AY73" s="4"/>
      <c r="AZ73" s="4"/>
      <c r="BA73" s="22"/>
      <c r="BB73" s="22"/>
      <c r="BC73" s="4"/>
      <c r="BD73" s="4"/>
      <c r="BE73" s="4"/>
      <c r="BF73" s="4"/>
      <c r="BG73" s="4"/>
      <c r="BH73" s="4"/>
      <c r="BI73" s="4"/>
    </row>
    <row r="74" spans="1:61" ht="18.75" customHeight="1" thickBot="1" x14ac:dyDescent="0.3">
      <c r="A74" s="23"/>
      <c r="B74" s="98"/>
      <c r="C74" s="25"/>
      <c r="D74" s="25"/>
      <c r="E74" s="25"/>
      <c r="F74" s="26"/>
      <c r="G74" s="102"/>
      <c r="K74" s="102"/>
      <c r="L74" s="30"/>
      <c r="M74" s="103"/>
      <c r="N74" s="104"/>
      <c r="O74" s="104"/>
      <c r="P74" s="104"/>
      <c r="Q74" s="104"/>
      <c r="R74" s="104"/>
      <c r="S74" s="60"/>
      <c r="T74" s="60"/>
      <c r="U74" s="77"/>
      <c r="V74" s="105"/>
      <c r="W74" s="105"/>
      <c r="Y74" s="79"/>
      <c r="Z74" s="22"/>
      <c r="AA74" s="22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22"/>
      <c r="AV74" s="4"/>
      <c r="AW74" s="4"/>
      <c r="AX74" s="4"/>
      <c r="AY74" s="4"/>
      <c r="AZ74" s="4"/>
      <c r="BA74" s="22"/>
      <c r="BB74" s="22"/>
      <c r="BC74" s="4"/>
      <c r="BD74" s="4"/>
      <c r="BE74" s="4"/>
      <c r="BF74" s="4"/>
      <c r="BG74" s="4"/>
      <c r="BH74" s="4"/>
      <c r="BI74" s="4"/>
    </row>
    <row r="75" spans="1:61" ht="24" customHeight="1" thickBot="1" x14ac:dyDescent="0.3">
      <c r="A75" s="23"/>
      <c r="B75" s="98"/>
      <c r="C75" s="25"/>
      <c r="D75" s="25"/>
      <c r="E75" s="25"/>
      <c r="F75" s="26"/>
      <c r="G75" s="102"/>
      <c r="K75" s="102"/>
      <c r="L75" s="30"/>
      <c r="M75" s="103"/>
      <c r="N75" s="104"/>
      <c r="O75" s="104"/>
      <c r="P75" s="104"/>
      <c r="Q75" s="104"/>
      <c r="R75" s="104"/>
      <c r="S75" s="60"/>
      <c r="T75" s="60"/>
      <c r="U75" s="77"/>
      <c r="V75" s="105"/>
      <c r="W75" s="105"/>
      <c r="Y75" s="79"/>
      <c r="Z75" s="22"/>
      <c r="AA75" s="22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22"/>
      <c r="AV75" s="4"/>
      <c r="AW75" s="4"/>
      <c r="AX75" s="4"/>
      <c r="AY75" s="4"/>
      <c r="AZ75" s="4"/>
      <c r="BA75" s="22"/>
      <c r="BB75" s="22"/>
      <c r="BC75" s="4"/>
      <c r="BD75" s="4"/>
      <c r="BE75" s="4"/>
      <c r="BF75" s="4"/>
      <c r="BG75" s="4"/>
      <c r="BH75" s="4"/>
      <c r="BI75" s="4"/>
    </row>
    <row r="76" spans="1:61" ht="26.25" customHeight="1" thickBot="1" x14ac:dyDescent="0.3">
      <c r="A76" s="23"/>
      <c r="B76" s="98"/>
      <c r="C76" s="25"/>
      <c r="D76" s="25"/>
      <c r="E76" s="25"/>
      <c r="F76" s="26"/>
      <c r="G76" s="102"/>
      <c r="K76" s="102"/>
      <c r="L76" s="30"/>
      <c r="M76" s="103"/>
      <c r="N76" s="104"/>
      <c r="O76" s="104"/>
      <c r="P76" s="104"/>
      <c r="Q76" s="104"/>
      <c r="R76" s="104"/>
      <c r="S76" s="60"/>
      <c r="T76" s="60"/>
      <c r="U76" s="77"/>
      <c r="V76" s="105"/>
      <c r="W76" s="105"/>
      <c r="Y76" s="86"/>
      <c r="Z76" s="22"/>
      <c r="AA76" s="22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22"/>
      <c r="AV76" s="4"/>
      <c r="AW76" s="4"/>
      <c r="AX76" s="4"/>
      <c r="AY76" s="4"/>
      <c r="AZ76" s="4"/>
      <c r="BA76" s="22"/>
      <c r="BB76" s="22"/>
      <c r="BC76" s="4"/>
      <c r="BD76" s="4"/>
      <c r="BE76" s="4"/>
      <c r="BF76" s="4"/>
      <c r="BG76" s="4"/>
      <c r="BH76" s="4"/>
      <c r="BI76" s="4"/>
    </row>
    <row r="77" spans="1:61" ht="24" customHeight="1" thickBot="1" x14ac:dyDescent="0.3">
      <c r="A77" s="23"/>
      <c r="B77" s="98"/>
      <c r="C77" s="25"/>
      <c r="D77" s="25"/>
      <c r="E77" s="25"/>
      <c r="F77" s="26"/>
      <c r="G77" s="102"/>
      <c r="K77" s="102"/>
      <c r="L77" s="30"/>
      <c r="M77" s="103"/>
      <c r="N77" s="104"/>
      <c r="O77" s="104"/>
      <c r="P77" s="104"/>
      <c r="Q77" s="104"/>
      <c r="R77" s="104"/>
      <c r="S77" s="60"/>
      <c r="T77" s="60"/>
      <c r="U77" s="77"/>
      <c r="V77" s="105"/>
      <c r="W77" s="105"/>
      <c r="Y77" s="106" t="s">
        <v>45</v>
      </c>
      <c r="Z77" s="22"/>
      <c r="AA77" s="22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22"/>
      <c r="AV77" s="4"/>
      <c r="AW77" s="4"/>
      <c r="AX77" s="4"/>
      <c r="AY77" s="4"/>
      <c r="AZ77" s="4"/>
      <c r="BA77" s="22"/>
      <c r="BB77" s="22"/>
      <c r="BC77" s="4"/>
      <c r="BD77" s="4"/>
      <c r="BE77" s="4"/>
      <c r="BF77" s="4"/>
      <c r="BG77" s="4"/>
      <c r="BH77" s="4"/>
      <c r="BI77" s="4"/>
    </row>
    <row r="78" spans="1:61" ht="26.25" customHeight="1" thickBot="1" x14ac:dyDescent="0.3">
      <c r="A78" s="23"/>
      <c r="B78" s="98"/>
      <c r="C78" s="25"/>
      <c r="D78" s="25"/>
      <c r="E78" s="25"/>
      <c r="F78" s="26"/>
      <c r="G78" s="102"/>
      <c r="K78" s="102"/>
      <c r="L78" s="30"/>
      <c r="M78" s="103"/>
      <c r="N78" s="104"/>
      <c r="O78" s="104"/>
      <c r="P78" s="104"/>
      <c r="Q78" s="104"/>
      <c r="R78" s="104"/>
      <c r="S78" s="60"/>
      <c r="T78" s="60"/>
      <c r="U78" s="77"/>
      <c r="V78" s="105"/>
      <c r="W78" s="105"/>
      <c r="Y78" s="107"/>
      <c r="Z78" s="22"/>
      <c r="AA78" s="22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22"/>
      <c r="AV78" s="4"/>
      <c r="AW78" s="4"/>
      <c r="AX78" s="4"/>
      <c r="AY78" s="4"/>
      <c r="AZ78" s="4"/>
      <c r="BA78" s="22"/>
      <c r="BB78" s="22"/>
      <c r="BC78" s="4"/>
      <c r="BD78" s="4"/>
      <c r="BE78" s="4"/>
      <c r="BF78" s="4"/>
      <c r="BG78" s="4"/>
      <c r="BH78" s="4"/>
      <c r="BI78" s="4"/>
    </row>
    <row r="79" spans="1:61" ht="20.25" customHeight="1" thickBot="1" x14ac:dyDescent="0.3">
      <c r="A79" s="23"/>
      <c r="B79" s="98"/>
      <c r="C79" s="25"/>
      <c r="D79" s="25"/>
      <c r="E79" s="25"/>
      <c r="F79" s="26"/>
      <c r="G79" s="102"/>
      <c r="K79" s="102"/>
      <c r="L79" s="30"/>
      <c r="M79" s="103"/>
      <c r="N79" s="104"/>
      <c r="O79" s="104"/>
      <c r="P79" s="104"/>
      <c r="Q79" s="104"/>
      <c r="R79" s="104"/>
      <c r="S79" s="60"/>
      <c r="T79" s="60"/>
      <c r="U79" s="77"/>
      <c r="V79" s="105"/>
      <c r="W79" s="105"/>
      <c r="Y79" s="107"/>
      <c r="Z79" s="22"/>
      <c r="AA79" s="22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22"/>
      <c r="AV79" s="4"/>
      <c r="AW79" s="4"/>
      <c r="AX79" s="4"/>
      <c r="AY79" s="4"/>
      <c r="AZ79" s="4"/>
      <c r="BA79" s="22"/>
      <c r="BB79" s="22"/>
      <c r="BC79" s="4"/>
      <c r="BD79" s="4"/>
      <c r="BE79" s="4"/>
      <c r="BF79" s="4"/>
      <c r="BG79" s="4"/>
      <c r="BH79" s="4"/>
      <c r="BI79" s="4"/>
    </row>
    <row r="80" spans="1:61" ht="23.25" customHeight="1" thickBot="1" x14ac:dyDescent="0.3">
      <c r="A80" s="23"/>
      <c r="B80" s="98"/>
      <c r="C80" s="25"/>
      <c r="D80" s="25"/>
      <c r="E80" s="25"/>
      <c r="F80" s="26"/>
      <c r="G80" s="102"/>
      <c r="K80" s="102"/>
      <c r="L80" s="30"/>
      <c r="M80" s="103"/>
      <c r="N80" s="104"/>
      <c r="O80" s="104"/>
      <c r="P80" s="104"/>
      <c r="Q80" s="104"/>
      <c r="R80" s="104"/>
      <c r="S80" s="60"/>
      <c r="T80" s="60"/>
      <c r="U80" s="77"/>
      <c r="V80" s="105"/>
      <c r="W80" s="105"/>
      <c r="Y80" s="108"/>
      <c r="Z80" s="161"/>
      <c r="AA80" s="161"/>
    </row>
    <row r="81" spans="2:2" x14ac:dyDescent="0.25">
      <c r="B81" s="7" t="s">
        <v>89</v>
      </c>
    </row>
    <row r="82" spans="2:2" x14ac:dyDescent="0.25">
      <c r="B82" s="7" t="s">
        <v>90</v>
      </c>
    </row>
  </sheetData>
  <mergeCells count="97">
    <mergeCell ref="AI62:AJ62"/>
    <mergeCell ref="U63:W63"/>
    <mergeCell ref="Y64:Y67"/>
    <mergeCell ref="Y68:Y71"/>
    <mergeCell ref="Y73:Y76"/>
    <mergeCell ref="Y77:Y80"/>
    <mergeCell ref="AI60:AL60"/>
    <mergeCell ref="AM60:AQ60"/>
    <mergeCell ref="AR60:AT60"/>
    <mergeCell ref="AV60:AY60"/>
    <mergeCell ref="BE60:BH60"/>
    <mergeCell ref="AB61:AD61"/>
    <mergeCell ref="AE61:AG61"/>
    <mergeCell ref="AI61:AL61"/>
    <mergeCell ref="AV61:AY61"/>
    <mergeCell ref="BE61:BH61"/>
    <mergeCell ref="A57:A80"/>
    <mergeCell ref="B58:B59"/>
    <mergeCell ref="U60:W60"/>
    <mergeCell ref="Y60:Y63"/>
    <mergeCell ref="AB60:AC60"/>
    <mergeCell ref="AE60:AH60"/>
    <mergeCell ref="AE40:AH40"/>
    <mergeCell ref="AM40:AQ40"/>
    <mergeCell ref="AE41:AH41"/>
    <mergeCell ref="Y43:Y46"/>
    <mergeCell ref="Y48:Y51"/>
    <mergeCell ref="Y52:Y55"/>
    <mergeCell ref="AL52:AM52"/>
    <mergeCell ref="AE38:AH38"/>
    <mergeCell ref="AI38:AL38"/>
    <mergeCell ref="AR38:AT38"/>
    <mergeCell ref="AV38:AY38"/>
    <mergeCell ref="BE38:BH38"/>
    <mergeCell ref="AB39:AD39"/>
    <mergeCell ref="AE39:AH39"/>
    <mergeCell ref="AM39:AQ39"/>
    <mergeCell ref="AE35:AG35"/>
    <mergeCell ref="AI35:AL35"/>
    <mergeCell ref="AV35:AY35"/>
    <mergeCell ref="BE35:BH35"/>
    <mergeCell ref="AI36:AJ36"/>
    <mergeCell ref="U37:W37"/>
    <mergeCell ref="AE34:AH34"/>
    <mergeCell ref="AI34:AL34"/>
    <mergeCell ref="AM34:AQ34"/>
    <mergeCell ref="AR34:AT34"/>
    <mergeCell ref="AV34:AY34"/>
    <mergeCell ref="BE34:BH34"/>
    <mergeCell ref="A31:A55"/>
    <mergeCell ref="B32:B33"/>
    <mergeCell ref="B34:B46"/>
    <mergeCell ref="U34:W34"/>
    <mergeCell ref="Y34:Y37"/>
    <mergeCell ref="AB34:AC34"/>
    <mergeCell ref="AB35:AD35"/>
    <mergeCell ref="Y38:Y42"/>
    <mergeCell ref="AB40:AD40"/>
    <mergeCell ref="AM14:AQ14"/>
    <mergeCell ref="AE15:AH15"/>
    <mergeCell ref="U16:W16"/>
    <mergeCell ref="Y17:Y20"/>
    <mergeCell ref="Y22:Y25"/>
    <mergeCell ref="AN24:AO27"/>
    <mergeCell ref="Y26:Y29"/>
    <mergeCell ref="AL26:AM26"/>
    <mergeCell ref="AR12:AT12"/>
    <mergeCell ref="AV12:AY12"/>
    <mergeCell ref="U13:W13"/>
    <mergeCell ref="AB13:AD13"/>
    <mergeCell ref="AE13:AH13"/>
    <mergeCell ref="AM13:AQ13"/>
    <mergeCell ref="AI10:AJ10"/>
    <mergeCell ref="U11:W11"/>
    <mergeCell ref="AB11:AD11"/>
    <mergeCell ref="Y12:Y16"/>
    <mergeCell ref="AE12:AH12"/>
    <mergeCell ref="AI12:AL12"/>
    <mergeCell ref="AB14:AD14"/>
    <mergeCell ref="AE14:AH14"/>
    <mergeCell ref="AR8:AT8"/>
    <mergeCell ref="AV8:AY8"/>
    <mergeCell ref="BE8:BH8"/>
    <mergeCell ref="AB9:AD9"/>
    <mergeCell ref="AI9:AL9"/>
    <mergeCell ref="AV9:AY9"/>
    <mergeCell ref="BE9:BH9"/>
    <mergeCell ref="BA1:BB1"/>
    <mergeCell ref="A5:A29"/>
    <mergeCell ref="B6:B7"/>
    <mergeCell ref="B8:B13"/>
    <mergeCell ref="U8:W8"/>
    <mergeCell ref="Y8:Y11"/>
    <mergeCell ref="AB8:AC8"/>
    <mergeCell ref="AE8:AH8"/>
    <mergeCell ref="AI8:AL8"/>
    <mergeCell ref="AM8:AQ8"/>
  </mergeCells>
  <pageMargins left="0.7" right="0.7" top="0.75" bottom="0.75" header="0.3" footer="0.3"/>
  <pageSetup paperSize="8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2"/>
  <sheetViews>
    <sheetView workbookViewId="0">
      <selection activeCell="Z1" sqref="Z1:AC1048576"/>
    </sheetView>
  </sheetViews>
  <sheetFormatPr defaultRowHeight="15" x14ac:dyDescent="0.25"/>
  <cols>
    <col min="1" max="1" width="24.7109375" style="7" customWidth="1"/>
    <col min="2" max="2" width="27" style="7" hidden="1" customWidth="1"/>
    <col min="3" max="6" width="10.7109375" style="7" hidden="1" customWidth="1"/>
    <col min="7" max="7" width="14.7109375" style="7" hidden="1" customWidth="1"/>
    <col min="8" max="8" width="11.28515625" style="7" hidden="1" customWidth="1"/>
    <col min="9" max="9" width="11.140625" style="7" hidden="1" customWidth="1"/>
    <col min="10" max="10" width="11" style="7" hidden="1" customWidth="1"/>
    <col min="11" max="11" width="11.5703125" style="7" hidden="1" customWidth="1"/>
    <col min="12" max="12" width="10.7109375" style="7" hidden="1" customWidth="1"/>
    <col min="13" max="13" width="11.42578125" style="7" hidden="1" customWidth="1"/>
    <col min="14" max="14" width="10.7109375" style="7" hidden="1" customWidth="1"/>
    <col min="15" max="15" width="15.5703125" style="7" hidden="1" customWidth="1"/>
    <col min="16" max="16" width="10.7109375" style="7" hidden="1" customWidth="1"/>
    <col min="17" max="17" width="11.7109375" style="7" hidden="1" customWidth="1"/>
    <col min="18" max="24" width="10.7109375" style="7" hidden="1" customWidth="1"/>
    <col min="25" max="25" width="30.5703125" style="7" customWidth="1"/>
    <col min="26" max="26" width="9.28515625" customWidth="1"/>
  </cols>
  <sheetData>
    <row r="1" spans="1:51" ht="15.75" thickBot="1" x14ac:dyDescent="0.3">
      <c r="A1" s="162" t="s">
        <v>91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4"/>
      <c r="Z1" s="165">
        <v>1</v>
      </c>
      <c r="AA1" s="166">
        <v>2</v>
      </c>
      <c r="AB1" s="167">
        <v>3</v>
      </c>
      <c r="AC1" s="166">
        <v>4</v>
      </c>
      <c r="AD1" s="166">
        <v>5</v>
      </c>
      <c r="AE1" s="166">
        <v>6</v>
      </c>
      <c r="AF1" s="166">
        <v>7</v>
      </c>
      <c r="AG1" s="166">
        <v>8</v>
      </c>
      <c r="AH1" s="168">
        <v>9</v>
      </c>
      <c r="AI1" s="168">
        <v>10</v>
      </c>
      <c r="AJ1" s="168">
        <v>11</v>
      </c>
      <c r="AK1" s="168">
        <v>12</v>
      </c>
      <c r="AL1" s="168">
        <v>13</v>
      </c>
      <c r="AM1" s="168">
        <v>14</v>
      </c>
      <c r="AN1" s="168">
        <v>15</v>
      </c>
      <c r="AO1" s="168">
        <v>16</v>
      </c>
      <c r="AP1" s="168">
        <v>17</v>
      </c>
      <c r="AQ1" s="168">
        <v>18</v>
      </c>
      <c r="AR1" s="168">
        <v>19</v>
      </c>
      <c r="AS1" s="166">
        <v>20</v>
      </c>
      <c r="AT1" s="166">
        <v>21</v>
      </c>
      <c r="AU1" s="166">
        <v>22</v>
      </c>
      <c r="AV1" s="166">
        <v>23</v>
      </c>
      <c r="AW1" s="166">
        <v>24</v>
      </c>
      <c r="AX1" s="166">
        <v>25</v>
      </c>
      <c r="AY1" s="169">
        <v>26</v>
      </c>
    </row>
    <row r="2" spans="1:51" s="176" customFormat="1" ht="15.75" thickBot="1" x14ac:dyDescent="0.3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1"/>
      <c r="Z2" s="172">
        <v>42981</v>
      </c>
      <c r="AA2" s="173">
        <v>42988</v>
      </c>
      <c r="AB2" s="174">
        <v>42995</v>
      </c>
      <c r="AC2" s="173">
        <v>43002</v>
      </c>
      <c r="AD2" s="173">
        <v>43009</v>
      </c>
      <c r="AE2" s="173">
        <v>43016</v>
      </c>
      <c r="AF2" s="173">
        <v>43023</v>
      </c>
      <c r="AG2" s="173">
        <v>43030</v>
      </c>
      <c r="AH2" s="174">
        <v>43037</v>
      </c>
      <c r="AI2" s="174">
        <v>43044</v>
      </c>
      <c r="AJ2" s="174">
        <v>43051</v>
      </c>
      <c r="AK2" s="174">
        <v>43058</v>
      </c>
      <c r="AL2" s="174">
        <v>43065</v>
      </c>
      <c r="AM2" s="174">
        <v>43072</v>
      </c>
      <c r="AN2" s="174">
        <v>43079</v>
      </c>
      <c r="AO2" s="174">
        <v>43086</v>
      </c>
      <c r="AP2" s="174">
        <v>43093</v>
      </c>
      <c r="AQ2" s="174">
        <v>43100</v>
      </c>
      <c r="AR2" s="174">
        <v>43107</v>
      </c>
      <c r="AS2" s="173">
        <v>43114</v>
      </c>
      <c r="AT2" s="173">
        <v>43121</v>
      </c>
      <c r="AU2" s="173">
        <v>43128</v>
      </c>
      <c r="AV2" s="173">
        <v>43135</v>
      </c>
      <c r="AW2" s="173">
        <v>43142</v>
      </c>
      <c r="AX2" s="173">
        <v>43149</v>
      </c>
      <c r="AY2" s="175">
        <v>43156</v>
      </c>
    </row>
    <row r="3" spans="1:51" ht="15.75" thickBot="1" x14ac:dyDescent="0.3">
      <c r="A3" s="177" t="s">
        <v>92</v>
      </c>
      <c r="B3" s="178" t="s">
        <v>8</v>
      </c>
      <c r="C3" s="179"/>
      <c r="D3" s="179"/>
      <c r="E3" s="179"/>
      <c r="F3" s="180"/>
      <c r="G3" s="181">
        <v>35000</v>
      </c>
      <c r="H3" s="182">
        <v>25000</v>
      </c>
      <c r="I3" s="182">
        <v>22000</v>
      </c>
      <c r="J3" s="182">
        <v>25000</v>
      </c>
      <c r="K3" s="183">
        <v>18000</v>
      </c>
      <c r="L3" s="184"/>
      <c r="M3" s="119"/>
      <c r="N3" s="185"/>
      <c r="O3" s="186"/>
      <c r="P3" s="187">
        <v>24161.25760068548</v>
      </c>
      <c r="Q3" s="187">
        <v>26178.722989010901</v>
      </c>
      <c r="R3" s="187">
        <v>13325.904792714453</v>
      </c>
      <c r="S3" s="187">
        <v>40877.746927107211</v>
      </c>
      <c r="T3" s="187">
        <v>20246.10568215308</v>
      </c>
      <c r="U3" s="188">
        <v>17000</v>
      </c>
      <c r="V3" s="186">
        <v>17600</v>
      </c>
      <c r="W3" s="186">
        <v>19700</v>
      </c>
      <c r="X3" s="185">
        <v>20000</v>
      </c>
      <c r="Y3" s="123" t="s">
        <v>9</v>
      </c>
      <c r="Z3" s="189">
        <f>'[1]1718'!D11</f>
        <v>28404</v>
      </c>
      <c r="AA3" s="190">
        <f>'[1]1718'!E11</f>
        <v>26830</v>
      </c>
      <c r="AB3" s="191">
        <f>'[1]1718'!F11</f>
        <v>75128</v>
      </c>
      <c r="AC3" s="190">
        <f>'[1]1718'!G11</f>
        <v>52691</v>
      </c>
      <c r="AD3" s="190">
        <f>'[1]1718'!H11</f>
        <v>39185</v>
      </c>
      <c r="AE3" s="190">
        <f>'[1]1718'!I11</f>
        <v>44714</v>
      </c>
      <c r="AF3" s="190">
        <f>'[1]1718'!J11</f>
        <v>46571</v>
      </c>
      <c r="AG3" s="190">
        <f>'[1]1718'!K11</f>
        <v>44966</v>
      </c>
      <c r="AH3" s="191">
        <f>'[1]1718'!L11</f>
        <v>288789</v>
      </c>
      <c r="AI3" s="191">
        <f>'[1]1718'!M11</f>
        <v>109094</v>
      </c>
      <c r="AJ3" s="191">
        <f>'[1]1718'!N11</f>
        <v>84966</v>
      </c>
      <c r="AK3" s="191">
        <f>'[1]1718'!O11</f>
        <v>533216</v>
      </c>
      <c r="AL3" s="191">
        <f>'[1]1718'!P11</f>
        <v>159727</v>
      </c>
      <c r="AM3" s="191">
        <f>'[1]1718'!Q11</f>
        <v>153829</v>
      </c>
      <c r="AN3" s="191">
        <f>'[1]1718'!R11</f>
        <v>159418</v>
      </c>
      <c r="AO3" s="191">
        <f>'[1]1718'!S11</f>
        <v>114909</v>
      </c>
      <c r="AP3" s="191">
        <f>'[1]1718'!T11</f>
        <v>180069</v>
      </c>
      <c r="AQ3" s="191">
        <f>'[1]1718'!U11</f>
        <v>149214</v>
      </c>
      <c r="AR3" s="191">
        <f>'[1]1718'!V11</f>
        <v>60238</v>
      </c>
      <c r="AS3" s="190">
        <f>'[1]1718'!W11</f>
        <v>40878</v>
      </c>
      <c r="AT3" s="190">
        <f>'[1]1718'!X11</f>
        <v>37512</v>
      </c>
      <c r="AU3" s="190">
        <f>'[1]1718'!Y11</f>
        <v>39385</v>
      </c>
      <c r="AV3" s="190">
        <f>'[1]1718'!Z11</f>
        <v>30875</v>
      </c>
      <c r="AW3" s="190">
        <f>'[1]1718'!AA11</f>
        <v>25555</v>
      </c>
      <c r="AX3" s="190">
        <f>'[1]1718'!AB11</f>
        <v>24820</v>
      </c>
      <c r="AY3" s="192">
        <f>'[1]1718'!AC11</f>
        <v>63783</v>
      </c>
    </row>
    <row r="4" spans="1:51" ht="60.75" thickBot="1" x14ac:dyDescent="0.3">
      <c r="A4" s="193"/>
      <c r="B4" s="194"/>
      <c r="C4" s="25"/>
      <c r="D4" s="25"/>
      <c r="E4" s="25"/>
      <c r="F4" s="25"/>
      <c r="G4" s="50" t="s">
        <v>16</v>
      </c>
      <c r="H4" s="51" t="s">
        <v>17</v>
      </c>
      <c r="I4" s="51" t="s">
        <v>18</v>
      </c>
      <c r="L4" s="30"/>
      <c r="Y4" s="52" t="s">
        <v>19</v>
      </c>
      <c r="Z4" s="195">
        <f>'[1]1718'!D11</f>
        <v>28404</v>
      </c>
      <c r="AA4" s="196">
        <f>'[1]1718'!E11</f>
        <v>26830</v>
      </c>
      <c r="AB4" s="197">
        <f>'[1]1718'!F11</f>
        <v>75128</v>
      </c>
      <c r="AC4" s="196">
        <f>'[1]1718'!G11</f>
        <v>52691</v>
      </c>
      <c r="AD4" s="196">
        <f>'[1]1718'!H11</f>
        <v>39185</v>
      </c>
      <c r="AE4" s="196">
        <f>'[1]1718'!I11</f>
        <v>44714</v>
      </c>
      <c r="AF4" s="196">
        <f>'[1]1718'!J11</f>
        <v>46571</v>
      </c>
      <c r="AG4" s="198">
        <f>'[1]1718'!K11</f>
        <v>44966</v>
      </c>
      <c r="AH4" s="199">
        <f>'[1]1718'!L11</f>
        <v>288789</v>
      </c>
      <c r="AI4" s="200">
        <f>'[1]1718'!M11</f>
        <v>109094</v>
      </c>
      <c r="AJ4" s="200">
        <f>'[1]1718'!N11</f>
        <v>84966</v>
      </c>
      <c r="AK4" s="200">
        <f>'[1]1718'!O11</f>
        <v>533216</v>
      </c>
      <c r="AL4" s="200">
        <f>'[1]1718'!P11</f>
        <v>159727</v>
      </c>
      <c r="AM4" s="200">
        <f>'[1]1718'!Q11</f>
        <v>153829</v>
      </c>
      <c r="AN4" s="200">
        <f>'[1]1718'!R11</f>
        <v>159418</v>
      </c>
      <c r="AO4" s="200">
        <f>'[1]1718'!S11</f>
        <v>114909</v>
      </c>
      <c r="AP4" s="200">
        <f>'[1]1718'!T11</f>
        <v>180069</v>
      </c>
      <c r="AQ4" s="200">
        <f>'[1]1718'!U11</f>
        <v>149214</v>
      </c>
      <c r="AR4" s="200">
        <f>'[1]1718'!V11</f>
        <v>60238</v>
      </c>
      <c r="AS4" s="201">
        <f>'[1]1718'!W11</f>
        <v>40878</v>
      </c>
      <c r="AT4" s="201">
        <f>'[1]1718'!X11</f>
        <v>37512</v>
      </c>
      <c r="AU4" s="201">
        <f>'[1]1718'!Y11</f>
        <v>39385</v>
      </c>
      <c r="AV4" s="201">
        <f>'[1]1718'!Z11</f>
        <v>30875</v>
      </c>
      <c r="AW4" s="201">
        <f>'[1]1718'!AA11</f>
        <v>25555</v>
      </c>
      <c r="AX4" s="201">
        <f>'[1]1718'!AB11</f>
        <v>24820</v>
      </c>
      <c r="AY4" s="202">
        <f>'[1]1718'!AC11</f>
        <v>63783</v>
      </c>
    </row>
    <row r="5" spans="1:51" ht="15.75" thickBot="1" x14ac:dyDescent="0.3">
      <c r="A5" s="193"/>
      <c r="B5" s="203"/>
      <c r="C5" s="25"/>
      <c r="D5" s="25"/>
      <c r="E5" s="25"/>
      <c r="F5" s="25"/>
      <c r="G5" s="204"/>
      <c r="H5" s="205"/>
      <c r="I5" s="206"/>
      <c r="L5" s="30"/>
      <c r="Y5" s="207" t="s">
        <v>15</v>
      </c>
      <c r="Z5" s="208">
        <v>17041</v>
      </c>
      <c r="AA5" s="209">
        <v>16097</v>
      </c>
      <c r="AB5" s="210">
        <v>45076</v>
      </c>
      <c r="AC5" s="209">
        <v>31614</v>
      </c>
      <c r="AD5" s="209">
        <v>23510</v>
      </c>
      <c r="AE5" s="209">
        <v>26828</v>
      </c>
      <c r="AF5" s="209">
        <v>27942</v>
      </c>
      <c r="AG5" s="209">
        <v>26979</v>
      </c>
      <c r="AH5" s="200">
        <v>173273</v>
      </c>
      <c r="AI5" s="200">
        <v>65456</v>
      </c>
      <c r="AJ5" s="200">
        <v>50979</v>
      </c>
      <c r="AK5" s="200">
        <v>319928</v>
      </c>
      <c r="AL5" s="200">
        <v>95836</v>
      </c>
      <c r="AM5" s="200">
        <v>92297</v>
      </c>
      <c r="AN5" s="200">
        <v>95650</v>
      </c>
      <c r="AO5" s="200">
        <v>68944</v>
      </c>
      <c r="AP5" s="200">
        <v>108041</v>
      </c>
      <c r="AQ5" s="200">
        <v>89527</v>
      </c>
      <c r="AR5" s="200">
        <v>36142</v>
      </c>
      <c r="AS5" s="211">
        <v>24526</v>
      </c>
      <c r="AT5" s="211">
        <v>22506</v>
      </c>
      <c r="AU5" s="211">
        <v>23631</v>
      </c>
      <c r="AV5" s="211">
        <v>18523</v>
      </c>
      <c r="AW5" s="211">
        <v>15332</v>
      </c>
      <c r="AX5" s="211">
        <v>14890</v>
      </c>
      <c r="AY5" s="212">
        <v>38269</v>
      </c>
    </row>
    <row r="6" spans="1:51" ht="15.75" thickBot="1" x14ac:dyDescent="0.3">
      <c r="A6" s="193"/>
      <c r="B6" s="57"/>
      <c r="C6" s="25"/>
      <c r="D6" s="25"/>
      <c r="E6" s="25"/>
      <c r="F6" s="26"/>
      <c r="G6" s="58" t="s">
        <v>20</v>
      </c>
      <c r="H6" s="59"/>
      <c r="I6" s="60"/>
      <c r="J6" s="59"/>
      <c r="K6" s="58" t="s">
        <v>21</v>
      </c>
      <c r="L6" s="30"/>
      <c r="M6" s="58" t="s">
        <v>22</v>
      </c>
      <c r="N6" s="58" t="s">
        <v>23</v>
      </c>
      <c r="O6" s="58" t="s">
        <v>24</v>
      </c>
      <c r="P6" s="58" t="s">
        <v>25</v>
      </c>
      <c r="Q6" s="58" t="s">
        <v>22</v>
      </c>
      <c r="R6" s="58" t="s">
        <v>26</v>
      </c>
      <c r="S6" s="60"/>
      <c r="T6" s="59"/>
      <c r="U6" s="61" t="s">
        <v>27</v>
      </c>
      <c r="V6" s="62"/>
      <c r="W6" s="63"/>
      <c r="X6" s="60"/>
      <c r="Y6" s="213" t="s">
        <v>28</v>
      </c>
      <c r="Z6" s="214" t="s">
        <v>93</v>
      </c>
      <c r="AA6" s="214"/>
      <c r="AB6" s="214"/>
      <c r="AC6" s="214"/>
      <c r="AD6" s="214" t="s">
        <v>94</v>
      </c>
      <c r="AE6" s="214"/>
      <c r="AF6" s="214"/>
      <c r="AG6" s="214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</row>
    <row r="7" spans="1:51" ht="15.75" thickBot="1" x14ac:dyDescent="0.3">
      <c r="A7" s="193"/>
      <c r="B7" s="57"/>
      <c r="C7" s="25"/>
      <c r="D7" s="25"/>
      <c r="E7" s="25"/>
      <c r="F7" s="26"/>
      <c r="G7" s="58"/>
      <c r="H7" s="59"/>
      <c r="I7" s="60"/>
      <c r="J7" s="59"/>
      <c r="K7" s="58"/>
      <c r="L7" s="30"/>
      <c r="M7" s="58"/>
      <c r="N7" s="58"/>
      <c r="O7" s="58"/>
      <c r="P7" s="58"/>
      <c r="Q7" s="58"/>
      <c r="R7" s="58"/>
      <c r="S7" s="60"/>
      <c r="T7" s="59"/>
      <c r="U7" s="76"/>
      <c r="V7" s="77"/>
      <c r="W7" s="78"/>
      <c r="X7" s="60"/>
      <c r="Y7" s="216"/>
      <c r="Z7" s="217" t="s">
        <v>95</v>
      </c>
      <c r="AA7" s="217"/>
      <c r="AB7" s="217"/>
      <c r="AC7" s="217"/>
      <c r="AD7" s="214" t="s">
        <v>96</v>
      </c>
      <c r="AE7" s="214"/>
      <c r="AF7" s="214"/>
      <c r="AG7" s="214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</row>
    <row r="8" spans="1:51" ht="15.75" thickBot="1" x14ac:dyDescent="0.3">
      <c r="A8" s="193"/>
      <c r="B8" s="57"/>
      <c r="C8" s="25"/>
      <c r="D8" s="25"/>
      <c r="E8" s="25"/>
      <c r="F8" s="26"/>
      <c r="G8" s="58"/>
      <c r="H8" s="59"/>
      <c r="I8" s="60"/>
      <c r="J8" s="59"/>
      <c r="K8" s="58"/>
      <c r="L8" s="30"/>
      <c r="M8" s="58"/>
      <c r="N8" s="58"/>
      <c r="O8" s="58"/>
      <c r="P8" s="58"/>
      <c r="Q8" s="58"/>
      <c r="R8" s="58"/>
      <c r="S8" s="60"/>
      <c r="T8" s="59"/>
      <c r="U8" s="76"/>
      <c r="V8" s="77"/>
      <c r="W8" s="78"/>
      <c r="X8" s="60"/>
      <c r="Y8" s="79"/>
      <c r="Z8" s="218"/>
      <c r="AA8" s="219"/>
      <c r="AB8" s="161"/>
      <c r="AC8" s="219"/>
      <c r="AD8" s="217" t="s">
        <v>97</v>
      </c>
      <c r="AE8" s="217"/>
      <c r="AF8" s="217"/>
      <c r="AG8" s="217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219"/>
      <c r="AT8" s="219"/>
      <c r="AU8" s="219"/>
      <c r="AV8" s="219"/>
      <c r="AW8" s="219"/>
      <c r="AX8" s="219"/>
      <c r="AY8" s="219"/>
    </row>
    <row r="9" spans="1:51" ht="15.75" thickBot="1" x14ac:dyDescent="0.3">
      <c r="A9" s="193"/>
      <c r="B9" s="98"/>
      <c r="C9" s="25"/>
      <c r="D9" s="25"/>
      <c r="E9" s="25"/>
      <c r="F9" s="26"/>
      <c r="G9" s="102"/>
      <c r="K9" s="102"/>
      <c r="L9" s="30"/>
      <c r="M9" s="103"/>
      <c r="N9" s="104"/>
      <c r="O9" s="104"/>
      <c r="P9" s="104"/>
      <c r="Q9" s="104"/>
      <c r="R9" s="104"/>
      <c r="S9" s="60"/>
      <c r="T9" s="60"/>
      <c r="U9" s="77"/>
      <c r="V9" s="105"/>
      <c r="W9" s="105"/>
      <c r="Y9" s="220"/>
      <c r="Z9" s="221"/>
      <c r="AA9" s="222"/>
      <c r="AB9" s="223"/>
      <c r="AC9" s="222"/>
      <c r="AD9" s="222"/>
      <c r="AE9" s="222"/>
      <c r="AF9" s="222"/>
      <c r="AG9" s="222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2"/>
      <c r="AT9" s="222"/>
      <c r="AU9" s="222"/>
      <c r="AV9" s="222"/>
      <c r="AW9" s="222"/>
      <c r="AX9" s="222"/>
      <c r="AY9" s="222"/>
    </row>
    <row r="10" spans="1:51" ht="15.75" thickBot="1" x14ac:dyDescent="0.3">
      <c r="A10" s="193"/>
      <c r="B10" s="98"/>
      <c r="C10" s="25"/>
      <c r="D10" s="25"/>
      <c r="E10" s="25"/>
      <c r="F10" s="26"/>
      <c r="G10" s="102"/>
      <c r="K10" s="102"/>
      <c r="L10" s="30"/>
      <c r="M10" s="103"/>
      <c r="N10" s="104"/>
      <c r="O10" s="104"/>
      <c r="P10" s="104"/>
      <c r="Q10" s="104"/>
      <c r="R10" s="104"/>
      <c r="S10" s="60"/>
      <c r="T10" s="60"/>
      <c r="U10" s="77"/>
      <c r="V10" s="105"/>
      <c r="W10" s="105"/>
      <c r="Y10" s="106" t="s">
        <v>45</v>
      </c>
      <c r="AB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</row>
    <row r="11" spans="1:51" ht="15.75" thickBot="1" x14ac:dyDescent="0.3">
      <c r="A11" s="193"/>
      <c r="B11" s="98"/>
      <c r="C11" s="25"/>
      <c r="D11" s="25"/>
      <c r="E11" s="25"/>
      <c r="F11" s="26"/>
      <c r="G11" s="102"/>
      <c r="K11" s="102"/>
      <c r="L11" s="30"/>
      <c r="M11" s="103"/>
      <c r="N11" s="104"/>
      <c r="O11" s="104"/>
      <c r="P11" s="104"/>
      <c r="Q11" s="104"/>
      <c r="R11" s="104"/>
      <c r="S11" s="60"/>
      <c r="T11" s="60"/>
      <c r="U11" s="77"/>
      <c r="V11" s="105"/>
      <c r="W11" s="105"/>
      <c r="Y11" s="107"/>
      <c r="AB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</row>
    <row r="12" spans="1:51" ht="15.75" thickBot="1" x14ac:dyDescent="0.3">
      <c r="A12" s="193"/>
      <c r="B12" s="98"/>
      <c r="C12" s="25"/>
      <c r="D12" s="25"/>
      <c r="E12" s="25"/>
      <c r="F12" s="26"/>
      <c r="G12" s="102"/>
      <c r="K12" s="102"/>
      <c r="L12" s="30"/>
      <c r="M12" s="103"/>
      <c r="N12" s="104"/>
      <c r="O12" s="104"/>
      <c r="P12" s="104"/>
      <c r="Q12" s="104"/>
      <c r="R12" s="104"/>
      <c r="S12" s="60"/>
      <c r="T12" s="60"/>
      <c r="U12" s="77"/>
      <c r="V12" s="105"/>
      <c r="W12" s="105"/>
      <c r="Y12" s="107"/>
      <c r="AB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</row>
    <row r="13" spans="1:51" ht="15.75" thickBot="1" x14ac:dyDescent="0.3">
      <c r="A13" s="224"/>
      <c r="B13" s="225"/>
      <c r="C13" s="226"/>
      <c r="D13" s="226"/>
      <c r="E13" s="226"/>
      <c r="F13" s="227"/>
      <c r="G13" s="104"/>
      <c r="H13" s="60"/>
      <c r="I13" s="60"/>
      <c r="J13" s="60"/>
      <c r="K13" s="104"/>
      <c r="L13" s="228"/>
      <c r="M13" s="103"/>
      <c r="N13" s="104"/>
      <c r="O13" s="104"/>
      <c r="P13" s="104"/>
      <c r="Q13" s="104"/>
      <c r="R13" s="104"/>
      <c r="S13" s="60"/>
      <c r="T13" s="60"/>
      <c r="U13" s="77"/>
      <c r="V13" s="77"/>
      <c r="W13" s="77"/>
      <c r="X13" s="60"/>
      <c r="Y13" s="108"/>
      <c r="AB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</row>
    <row r="14" spans="1:51" ht="15.75" thickBot="1" x14ac:dyDescent="0.3">
      <c r="A14" s="115"/>
      <c r="C14" s="25"/>
      <c r="D14" s="25"/>
      <c r="E14" s="25"/>
      <c r="F14" s="26"/>
      <c r="L14" s="30"/>
      <c r="M14" s="229"/>
      <c r="N14" s="60"/>
      <c r="O14" s="60"/>
      <c r="P14" s="60"/>
      <c r="Q14" s="60"/>
      <c r="R14" s="60"/>
      <c r="S14" s="60"/>
      <c r="T14" s="60"/>
      <c r="U14" s="60"/>
      <c r="Y14" s="230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231"/>
      <c r="AX14" s="231"/>
      <c r="AY14" s="231"/>
    </row>
    <row r="15" spans="1:51" ht="15.75" thickBot="1" x14ac:dyDescent="0.3">
      <c r="A15" s="232" t="s">
        <v>98</v>
      </c>
      <c r="B15" s="24" t="s">
        <v>49</v>
      </c>
      <c r="C15" s="25"/>
      <c r="D15" s="25"/>
      <c r="E15" s="25"/>
      <c r="F15" s="26"/>
      <c r="G15" s="27">
        <v>35000</v>
      </c>
      <c r="H15" s="28">
        <v>30000</v>
      </c>
      <c r="I15" s="28">
        <v>28000</v>
      </c>
      <c r="J15" s="28">
        <v>25000</v>
      </c>
      <c r="K15" s="29">
        <v>22000</v>
      </c>
      <c r="L15" s="30"/>
      <c r="M15" s="119"/>
      <c r="N15" s="120"/>
      <c r="O15" s="121"/>
      <c r="P15" s="122">
        <v>14863.19509161082</v>
      </c>
      <c r="Q15" s="122">
        <v>18593.353432662396</v>
      </c>
      <c r="R15" s="122">
        <v>12356.292921750819</v>
      </c>
      <c r="S15" s="122">
        <v>26001.340039613649</v>
      </c>
      <c r="T15" s="122">
        <v>16589.142170637242</v>
      </c>
      <c r="U15" s="120">
        <v>14300</v>
      </c>
      <c r="V15" s="120">
        <v>13750</v>
      </c>
      <c r="W15" s="120">
        <v>16700</v>
      </c>
      <c r="X15" s="120">
        <v>13142</v>
      </c>
      <c r="Y15" s="233" t="s">
        <v>9</v>
      </c>
      <c r="Z15" s="234">
        <v>20946</v>
      </c>
      <c r="AA15" s="235">
        <v>16097</v>
      </c>
      <c r="AB15" s="236">
        <v>54200</v>
      </c>
      <c r="AC15" s="235">
        <v>44829</v>
      </c>
      <c r="AD15" s="235">
        <v>32344</v>
      </c>
      <c r="AE15" s="235">
        <v>38260</v>
      </c>
      <c r="AF15" s="235">
        <v>38375</v>
      </c>
      <c r="AG15" s="235">
        <v>37200</v>
      </c>
      <c r="AH15" s="236">
        <v>296172</v>
      </c>
      <c r="AI15" s="236">
        <v>116700</v>
      </c>
      <c r="AJ15" s="236">
        <v>90407</v>
      </c>
      <c r="AK15" s="236">
        <v>524118</v>
      </c>
      <c r="AL15" s="236">
        <v>188342</v>
      </c>
      <c r="AM15" s="236">
        <v>146595</v>
      </c>
      <c r="AN15" s="236">
        <v>170732</v>
      </c>
      <c r="AO15" s="236">
        <v>141433</v>
      </c>
      <c r="AP15" s="236">
        <v>207922</v>
      </c>
      <c r="AQ15" s="236">
        <v>156588</v>
      </c>
      <c r="AR15" s="236">
        <v>50842</v>
      </c>
      <c r="AS15" s="235">
        <v>33499</v>
      </c>
      <c r="AT15" s="235">
        <v>29703</v>
      </c>
      <c r="AU15" s="235">
        <v>29350</v>
      </c>
      <c r="AV15" s="235">
        <v>22698</v>
      </c>
      <c r="AW15" s="235">
        <v>22273</v>
      </c>
      <c r="AX15" s="235">
        <v>18233</v>
      </c>
      <c r="AY15" s="237">
        <v>46520</v>
      </c>
    </row>
    <row r="16" spans="1:51" ht="45.75" thickBot="1" x14ac:dyDescent="0.3">
      <c r="A16" s="238"/>
      <c r="B16" s="124" t="s">
        <v>10</v>
      </c>
      <c r="C16" s="25"/>
      <c r="D16" s="25"/>
      <c r="E16" s="25"/>
      <c r="F16" s="26"/>
      <c r="G16" s="43" t="s">
        <v>11</v>
      </c>
      <c r="H16" s="43" t="s">
        <v>50</v>
      </c>
      <c r="I16" s="43" t="s">
        <v>51</v>
      </c>
      <c r="J16" s="43" t="s">
        <v>12</v>
      </c>
      <c r="K16" s="43" t="s">
        <v>13</v>
      </c>
      <c r="L16" s="30"/>
      <c r="Y16" s="239" t="s">
        <v>19</v>
      </c>
      <c r="Z16" s="195">
        <f>'[1]1718'!D22</f>
        <v>8379</v>
      </c>
      <c r="AA16" s="196">
        <f>'[1]1718'!E22</f>
        <v>6439</v>
      </c>
      <c r="AB16" s="197">
        <f>'[1]1718'!F22</f>
        <v>21680</v>
      </c>
      <c r="AC16" s="196">
        <f>'[1]1718'!G22</f>
        <v>17932</v>
      </c>
      <c r="AD16" s="196">
        <f>'[1]1718'!H22</f>
        <v>12938</v>
      </c>
      <c r="AE16" s="196">
        <f>'[1]1718'!I22</f>
        <v>15304</v>
      </c>
      <c r="AF16" s="196">
        <f>'[1]1718'!J22</f>
        <v>15350</v>
      </c>
      <c r="AG16" s="196">
        <f>'[1]1718'!K22</f>
        <v>14880</v>
      </c>
      <c r="AH16" s="197">
        <f>'[1]1718'!L22</f>
        <v>118469</v>
      </c>
      <c r="AI16" s="197">
        <f>'[1]1718'!M22</f>
        <v>46680</v>
      </c>
      <c r="AJ16" s="197">
        <f>'[1]1718'!N22</f>
        <v>36163</v>
      </c>
      <c r="AK16" s="197">
        <f>'[1]1718'!O22</f>
        <v>209648</v>
      </c>
      <c r="AL16" s="197">
        <f>'[1]1718'!P22</f>
        <v>75337</v>
      </c>
      <c r="AM16" s="197">
        <f>'[1]1718'!Q22</f>
        <v>58638</v>
      </c>
      <c r="AN16" s="197">
        <f>'[1]1718'!R22</f>
        <v>68293</v>
      </c>
      <c r="AO16" s="197">
        <f>'[1]1718'!S22</f>
        <v>56574</v>
      </c>
      <c r="AP16" s="197">
        <f>'[1]1718'!T22</f>
        <v>83169</v>
      </c>
      <c r="AQ16" s="197">
        <f>'[1]1718'!U22</f>
        <v>62636</v>
      </c>
      <c r="AR16" s="197">
        <f>'[1]1718'!V22</f>
        <v>20337</v>
      </c>
      <c r="AS16" s="196">
        <f>'[1]1718'!W22</f>
        <v>13400</v>
      </c>
      <c r="AT16" s="196">
        <f>'[1]1718'!X22</f>
        <v>11882</v>
      </c>
      <c r="AU16" s="196">
        <f>'[1]1718'!Y22</f>
        <v>11740</v>
      </c>
      <c r="AV16" s="196">
        <f>'[1]1718'!Z22</f>
        <v>9080</v>
      </c>
      <c r="AW16" s="196">
        <f>'[1]1718'!AA22</f>
        <v>8910</v>
      </c>
      <c r="AX16" s="196">
        <f>'[1]1718'!AB22</f>
        <v>7294</v>
      </c>
      <c r="AY16" s="198">
        <f>'[1]1718'!AC22</f>
        <v>18608</v>
      </c>
    </row>
    <row r="17" spans="1:51" ht="60.75" thickBot="1" x14ac:dyDescent="0.3">
      <c r="A17" s="238"/>
      <c r="B17" s="124"/>
      <c r="C17" s="25"/>
      <c r="D17" s="25"/>
      <c r="E17" s="25"/>
      <c r="F17" s="26"/>
      <c r="G17" s="125" t="s">
        <v>16</v>
      </c>
      <c r="H17" s="43" t="s">
        <v>17</v>
      </c>
      <c r="I17" s="43" t="s">
        <v>52</v>
      </c>
      <c r="L17" s="30"/>
      <c r="Y17" s="207" t="s">
        <v>15</v>
      </c>
      <c r="Z17" s="208">
        <f>'[1]1718'!D23</f>
        <v>12567</v>
      </c>
      <c r="AA17" s="209">
        <f>'[1]1718'!E23</f>
        <v>9658</v>
      </c>
      <c r="AB17" s="210">
        <f>'[1]1718'!F23</f>
        <v>32520</v>
      </c>
      <c r="AC17" s="209">
        <f>'[1]1718'!G23</f>
        <v>26897</v>
      </c>
      <c r="AD17" s="209">
        <f>'[1]1718'!H23</f>
        <v>19406</v>
      </c>
      <c r="AE17" s="209">
        <f>'[1]1718'!I23</f>
        <v>22956</v>
      </c>
      <c r="AF17" s="209">
        <f>'[1]1718'!J23</f>
        <v>23025</v>
      </c>
      <c r="AG17" s="209">
        <f>'[1]1718'!K23</f>
        <v>22320</v>
      </c>
      <c r="AH17" s="200">
        <f>'[1]1718'!L23</f>
        <v>177703</v>
      </c>
      <c r="AI17" s="200">
        <f>'[1]1718'!M23</f>
        <v>70020</v>
      </c>
      <c r="AJ17" s="200">
        <f>'[1]1718'!N23</f>
        <v>54244</v>
      </c>
      <c r="AK17" s="200">
        <f>'[1]1718'!O23</f>
        <v>314470</v>
      </c>
      <c r="AL17" s="200">
        <f>'[1]1718'!P23</f>
        <v>113005</v>
      </c>
      <c r="AM17" s="200">
        <f>'[1]1718'!Q23</f>
        <v>87957</v>
      </c>
      <c r="AN17" s="200">
        <f>'[1]1718'!R23</f>
        <v>102439</v>
      </c>
      <c r="AO17" s="200">
        <f>'[1]1718'!S23</f>
        <v>84859</v>
      </c>
      <c r="AP17" s="200">
        <f>'[1]1718'!T23</f>
        <v>124753</v>
      </c>
      <c r="AQ17" s="200">
        <f>'[1]1718'!U23</f>
        <v>93952</v>
      </c>
      <c r="AR17" s="200">
        <f>'[1]1718'!V23</f>
        <v>30505</v>
      </c>
      <c r="AS17" s="211">
        <f>'[1]1718'!W23</f>
        <v>20099</v>
      </c>
      <c r="AT17" s="211">
        <f>'[1]1718'!X23</f>
        <v>17821</v>
      </c>
      <c r="AU17" s="211">
        <f>'[1]1718'!Y23</f>
        <v>17610</v>
      </c>
      <c r="AV17" s="211">
        <f>'[1]1718'!Z23</f>
        <v>13618</v>
      </c>
      <c r="AW17" s="211">
        <f>'[1]1718'!AA23</f>
        <v>13363</v>
      </c>
      <c r="AX17" s="211">
        <f>'[1]1718'!AB23</f>
        <v>10939</v>
      </c>
      <c r="AY17" s="212">
        <f>'[1]1718'!AC23</f>
        <v>27912</v>
      </c>
    </row>
    <row r="18" spans="1:51" ht="15.75" thickBot="1" x14ac:dyDescent="0.3">
      <c r="A18" s="238"/>
      <c r="B18" s="57"/>
      <c r="C18" s="25"/>
      <c r="D18" s="25"/>
      <c r="E18" s="25"/>
      <c r="F18" s="26"/>
      <c r="G18" s="58" t="s">
        <v>20</v>
      </c>
      <c r="H18" s="59"/>
      <c r="I18" s="60"/>
      <c r="J18" s="59"/>
      <c r="K18" s="58" t="s">
        <v>21</v>
      </c>
      <c r="L18" s="30"/>
      <c r="M18" s="58" t="s">
        <v>22</v>
      </c>
      <c r="N18" s="58" t="s">
        <v>23</v>
      </c>
      <c r="O18" s="58" t="s">
        <v>24</v>
      </c>
      <c r="P18" s="58" t="s">
        <v>25</v>
      </c>
      <c r="Q18" s="58" t="s">
        <v>22</v>
      </c>
      <c r="R18" s="58" t="s">
        <v>26</v>
      </c>
      <c r="S18" s="60"/>
      <c r="T18" s="59"/>
      <c r="U18" s="61" t="s">
        <v>27</v>
      </c>
      <c r="V18" s="62"/>
      <c r="W18" s="63"/>
      <c r="X18" s="60"/>
      <c r="Y18" s="213" t="s">
        <v>28</v>
      </c>
      <c r="Z18" s="214" t="s">
        <v>99</v>
      </c>
      <c r="AA18" s="214"/>
      <c r="AB18" s="214"/>
      <c r="AC18" s="214"/>
      <c r="AD18" s="214" t="s">
        <v>100</v>
      </c>
      <c r="AE18" s="214"/>
      <c r="AF18" s="214"/>
      <c r="AG18" s="214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</row>
    <row r="19" spans="1:51" ht="15.75" thickBot="1" x14ac:dyDescent="0.3">
      <c r="A19" s="238"/>
      <c r="B19" s="57"/>
      <c r="C19" s="25"/>
      <c r="D19" s="25"/>
      <c r="E19" s="25"/>
      <c r="F19" s="26"/>
      <c r="G19" s="58"/>
      <c r="H19" s="59"/>
      <c r="I19" s="60"/>
      <c r="J19" s="59"/>
      <c r="K19" s="58"/>
      <c r="L19" s="30"/>
      <c r="M19" s="58"/>
      <c r="N19" s="58"/>
      <c r="O19" s="58"/>
      <c r="P19" s="58"/>
      <c r="Q19" s="58"/>
      <c r="R19" s="58"/>
      <c r="S19" s="60"/>
      <c r="T19" s="59"/>
      <c r="U19" s="76"/>
      <c r="V19" s="77"/>
      <c r="W19" s="78"/>
      <c r="X19" s="60"/>
      <c r="Y19" s="216"/>
      <c r="Z19" s="217" t="s">
        <v>95</v>
      </c>
      <c r="AA19" s="217"/>
      <c r="AB19" s="217"/>
      <c r="AC19" s="217"/>
      <c r="AD19" s="214" t="s">
        <v>101</v>
      </c>
      <c r="AE19" s="214"/>
      <c r="AF19" s="214"/>
      <c r="AG19" s="214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</row>
    <row r="20" spans="1:51" ht="15.75" thickBot="1" x14ac:dyDescent="0.3">
      <c r="A20" s="238"/>
      <c r="B20" s="57"/>
      <c r="C20" s="25"/>
      <c r="D20" s="25"/>
      <c r="E20" s="25"/>
      <c r="F20" s="26"/>
      <c r="G20" s="58"/>
      <c r="H20" s="59"/>
      <c r="I20" s="60"/>
      <c r="J20" s="59"/>
      <c r="K20" s="58"/>
      <c r="L20" s="30"/>
      <c r="M20" s="58"/>
      <c r="N20" s="58"/>
      <c r="O20" s="58"/>
      <c r="P20" s="58"/>
      <c r="Q20" s="58"/>
      <c r="R20" s="58"/>
      <c r="S20" s="60"/>
      <c r="T20" s="59"/>
      <c r="U20" s="76"/>
      <c r="V20" s="77"/>
      <c r="W20" s="78"/>
      <c r="X20" s="60"/>
      <c r="Y20" s="79"/>
      <c r="AB20" s="215"/>
      <c r="AD20" s="217" t="s">
        <v>97</v>
      </c>
      <c r="AE20" s="217"/>
      <c r="AF20" s="217"/>
      <c r="AG20" s="217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</row>
    <row r="21" spans="1:51" ht="15.75" thickBot="1" x14ac:dyDescent="0.3">
      <c r="A21" s="238"/>
      <c r="B21" s="57"/>
      <c r="C21" s="25"/>
      <c r="D21" s="25"/>
      <c r="E21" s="25"/>
      <c r="F21" s="26"/>
      <c r="G21" s="102"/>
      <c r="K21" s="102"/>
      <c r="L21" s="30"/>
      <c r="M21" s="103"/>
      <c r="N21" s="104"/>
      <c r="O21" s="104"/>
      <c r="P21" s="104"/>
      <c r="Q21" s="104"/>
      <c r="R21" s="104"/>
      <c r="S21" s="60"/>
      <c r="T21" s="60"/>
      <c r="U21" s="77"/>
      <c r="V21" s="105"/>
      <c r="W21" s="105"/>
      <c r="Y21" s="220"/>
      <c r="Z21" s="221"/>
      <c r="AA21" s="222"/>
      <c r="AB21" s="223"/>
      <c r="AC21" s="222"/>
      <c r="AD21" s="222"/>
      <c r="AE21" s="222"/>
      <c r="AF21" s="222"/>
      <c r="AG21" s="222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2"/>
      <c r="AT21" s="222"/>
      <c r="AU21" s="222"/>
      <c r="AV21" s="222"/>
      <c r="AW21" s="222"/>
      <c r="AX21" s="222"/>
      <c r="AY21" s="222"/>
    </row>
    <row r="22" spans="1:51" ht="30.75" thickBot="1" x14ac:dyDescent="0.3">
      <c r="A22" s="238"/>
      <c r="B22" s="57"/>
      <c r="C22" s="25"/>
      <c r="D22" s="25"/>
      <c r="E22" s="25"/>
      <c r="F22" s="26"/>
      <c r="G22" s="102"/>
      <c r="K22" s="102"/>
      <c r="L22" s="30"/>
      <c r="M22" s="103"/>
      <c r="N22" s="104"/>
      <c r="O22" s="104"/>
      <c r="P22" s="104"/>
      <c r="Q22" s="104"/>
      <c r="R22" s="104"/>
      <c r="S22" s="60"/>
      <c r="T22" s="60"/>
      <c r="U22" s="77"/>
      <c r="V22" s="105"/>
      <c r="W22" s="105"/>
      <c r="Y22" s="240" t="s">
        <v>102</v>
      </c>
      <c r="Z22" s="241" t="s">
        <v>103</v>
      </c>
      <c r="AA22" s="241"/>
      <c r="AB22" s="241"/>
      <c r="AC22" s="241"/>
      <c r="AD22" s="222"/>
      <c r="AE22" s="222"/>
      <c r="AF22" s="222"/>
      <c r="AG22" s="222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2"/>
      <c r="AT22" s="222"/>
      <c r="AU22" s="222"/>
      <c r="AV22" s="222"/>
      <c r="AW22" s="222"/>
      <c r="AX22" s="222"/>
      <c r="AY22" s="222"/>
    </row>
    <row r="23" spans="1:51" ht="15.75" thickBot="1" x14ac:dyDescent="0.3">
      <c r="A23" s="238"/>
      <c r="B23" s="57"/>
      <c r="C23" s="25"/>
      <c r="D23" s="25"/>
      <c r="E23" s="25"/>
      <c r="F23" s="26"/>
      <c r="G23" s="102"/>
      <c r="K23" s="102"/>
      <c r="L23" s="30"/>
      <c r="M23" s="103"/>
      <c r="N23" s="104"/>
      <c r="O23" s="104"/>
      <c r="P23" s="104"/>
      <c r="Q23" s="104"/>
      <c r="R23" s="104"/>
      <c r="S23" s="60"/>
      <c r="T23" s="60"/>
      <c r="U23" s="77"/>
      <c r="V23" s="105"/>
      <c r="W23" s="105"/>
      <c r="Y23" s="106" t="s">
        <v>45</v>
      </c>
      <c r="AB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</row>
    <row r="24" spans="1:51" ht="15.75" thickBot="1" x14ac:dyDescent="0.3">
      <c r="A24" s="238"/>
      <c r="B24" s="57"/>
      <c r="C24" s="25"/>
      <c r="D24" s="25"/>
      <c r="E24" s="25"/>
      <c r="F24" s="26"/>
      <c r="G24" s="102"/>
      <c r="K24" s="102"/>
      <c r="L24" s="30"/>
      <c r="M24" s="103"/>
      <c r="N24" s="104"/>
      <c r="O24" s="104"/>
      <c r="P24" s="104"/>
      <c r="Q24" s="104"/>
      <c r="R24" s="104"/>
      <c r="S24" s="60"/>
      <c r="T24" s="60"/>
      <c r="U24" s="77"/>
      <c r="V24" s="105"/>
      <c r="W24" s="105"/>
      <c r="Y24" s="107"/>
      <c r="AB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</row>
    <row r="25" spans="1:51" ht="15.75" thickBot="1" x14ac:dyDescent="0.3">
      <c r="A25" s="238"/>
      <c r="B25" s="57"/>
      <c r="C25" s="25"/>
      <c r="D25" s="25"/>
      <c r="E25" s="25"/>
      <c r="F25" s="26"/>
      <c r="G25" s="102"/>
      <c r="K25" s="102"/>
      <c r="L25" s="30"/>
      <c r="M25" s="103"/>
      <c r="N25" s="104"/>
      <c r="O25" s="104"/>
      <c r="P25" s="104"/>
      <c r="Q25" s="104"/>
      <c r="R25" s="104"/>
      <c r="S25" s="60"/>
      <c r="T25" s="60"/>
      <c r="U25" s="77"/>
      <c r="V25" s="105"/>
      <c r="W25" s="105"/>
      <c r="Y25" s="107"/>
      <c r="AB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</row>
    <row r="26" spans="1:51" ht="15.75" thickBot="1" x14ac:dyDescent="0.3">
      <c r="A26" s="238"/>
      <c r="B26" s="57"/>
      <c r="C26" s="25"/>
      <c r="D26" s="25"/>
      <c r="E26" s="25"/>
      <c r="F26" s="26"/>
      <c r="G26" s="102"/>
      <c r="K26" s="102"/>
      <c r="L26" s="30"/>
      <c r="M26" s="103"/>
      <c r="N26" s="104"/>
      <c r="O26" s="104"/>
      <c r="P26" s="104"/>
      <c r="Q26" s="104"/>
      <c r="R26" s="104"/>
      <c r="S26" s="60"/>
      <c r="T26" s="60"/>
      <c r="U26" s="77"/>
      <c r="V26" s="105"/>
      <c r="W26" s="105"/>
      <c r="Y26" s="108"/>
      <c r="AB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</row>
    <row r="27" spans="1:51" ht="15.75" thickBot="1" x14ac:dyDescent="0.3">
      <c r="A27" s="115"/>
      <c r="B27" s="230"/>
      <c r="C27" s="242"/>
      <c r="D27" s="242"/>
      <c r="E27" s="242"/>
      <c r="F27" s="243"/>
      <c r="G27" s="230"/>
      <c r="H27" s="230"/>
      <c r="I27" s="230"/>
      <c r="J27" s="230"/>
      <c r="K27" s="230"/>
      <c r="L27" s="244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1"/>
      <c r="AR27" s="231"/>
      <c r="AS27" s="231"/>
      <c r="AT27" s="231"/>
      <c r="AU27" s="231"/>
      <c r="AV27" s="231"/>
      <c r="AW27" s="231"/>
      <c r="AX27" s="231"/>
      <c r="AY27" s="231"/>
    </row>
    <row r="28" spans="1:51" ht="15.75" thickBot="1" x14ac:dyDescent="0.3">
      <c r="A28" s="232" t="s">
        <v>104</v>
      </c>
      <c r="B28" s="24" t="s">
        <v>49</v>
      </c>
      <c r="C28" s="25"/>
      <c r="D28" s="25"/>
      <c r="E28" s="25"/>
      <c r="F28" s="26"/>
      <c r="G28" s="137">
        <v>10000</v>
      </c>
      <c r="H28" s="120">
        <v>10000</v>
      </c>
      <c r="I28" s="120">
        <v>10000</v>
      </c>
      <c r="J28" s="120">
        <v>9000</v>
      </c>
      <c r="K28" s="121">
        <v>9000</v>
      </c>
      <c r="L28" s="30"/>
      <c r="M28" s="138"/>
      <c r="N28" s="138"/>
      <c r="O28" s="139"/>
      <c r="P28" s="122">
        <v>8064.278545542189</v>
      </c>
      <c r="Q28" s="122">
        <v>8760.1868370047068</v>
      </c>
      <c r="R28" s="122">
        <v>6703.9175902518555</v>
      </c>
      <c r="S28" s="34">
        <v>22408.398995019179</v>
      </c>
      <c r="T28" s="34">
        <v>8140.1393560352644</v>
      </c>
      <c r="U28" s="140">
        <v>10348</v>
      </c>
      <c r="V28" s="140">
        <v>13176</v>
      </c>
      <c r="W28" s="140">
        <v>13142</v>
      </c>
      <c r="X28" s="140">
        <v>11721</v>
      </c>
      <c r="Y28" s="233" t="s">
        <v>9</v>
      </c>
      <c r="Z28" s="245">
        <f>'[1]1718'!D4</f>
        <v>10857</v>
      </c>
      <c r="AA28" s="246">
        <f>'[1]1718'!E4</f>
        <v>12595</v>
      </c>
      <c r="AB28" s="197">
        <f>'[1]1718'!F4</f>
        <v>37180</v>
      </c>
      <c r="AC28" s="246">
        <f>'[1]1718'!G4</f>
        <v>23030</v>
      </c>
      <c r="AD28" s="246">
        <f>'[1]1718'!H4</f>
        <v>18615</v>
      </c>
      <c r="AE28" s="246">
        <f>'[1]1718'!I4</f>
        <v>20639</v>
      </c>
      <c r="AF28" s="246">
        <f>'[1]1718'!J4</f>
        <v>21474</v>
      </c>
      <c r="AG28" s="246">
        <f>'[1]1718'!K4</f>
        <v>18003</v>
      </c>
      <c r="AH28" s="197">
        <f>'[1]1718'!L4</f>
        <v>170421</v>
      </c>
      <c r="AI28" s="197">
        <f>'[1]1718'!M4</f>
        <v>91013</v>
      </c>
      <c r="AJ28" s="197">
        <f>'[1]1718'!N4</f>
        <v>53808</v>
      </c>
      <c r="AK28" s="197">
        <f>'[1]1718'!O4</f>
        <v>366600</v>
      </c>
      <c r="AL28" s="197">
        <f>'[1]1718'!P4</f>
        <v>130950</v>
      </c>
      <c r="AM28" s="197">
        <f>'[1]1718'!Q4</f>
        <v>150328</v>
      </c>
      <c r="AN28" s="197">
        <f>'[1]1718'!R4</f>
        <v>97955</v>
      </c>
      <c r="AO28" s="197">
        <f>'[1]1718'!S4</f>
        <v>75494</v>
      </c>
      <c r="AP28" s="197">
        <f>'[1]1718'!T4</f>
        <v>100887</v>
      </c>
      <c r="AQ28" s="197">
        <f>'[1]1718'!U4</f>
        <v>42285</v>
      </c>
      <c r="AR28" s="197">
        <f>'[1]1718'!V4</f>
        <v>16604</v>
      </c>
      <c r="AS28" s="246">
        <f>'[1]1718'!W4</f>
        <v>15373</v>
      </c>
      <c r="AT28" s="246">
        <f>'[1]1718'!X4</f>
        <v>18004</v>
      </c>
      <c r="AU28" s="246">
        <f>'[1]1718'!Y4</f>
        <v>20514</v>
      </c>
      <c r="AV28" s="246">
        <f>'[1]1718'!Z4</f>
        <v>24655</v>
      </c>
      <c r="AW28" s="246">
        <f>'[1]1718'!AA4</f>
        <v>18570</v>
      </c>
      <c r="AX28" s="246">
        <f>'[1]1718'!AB4</f>
        <v>16615</v>
      </c>
      <c r="AY28" s="247">
        <f>'[1]1718'!AC4</f>
        <v>40960</v>
      </c>
    </row>
    <row r="29" spans="1:51" ht="30.75" thickBot="1" x14ac:dyDescent="0.3">
      <c r="A29" s="238"/>
      <c r="B29" s="203"/>
      <c r="C29" s="25"/>
      <c r="D29" s="25"/>
      <c r="E29" s="25"/>
      <c r="F29" s="26"/>
      <c r="G29" s="145" t="s">
        <v>73</v>
      </c>
      <c r="L29" s="30"/>
      <c r="W29" s="60"/>
      <c r="Y29" s="239" t="s">
        <v>19</v>
      </c>
      <c r="Z29" s="248">
        <f>'[1]1718'!D4</f>
        <v>10857</v>
      </c>
      <c r="AA29" s="249">
        <f>'[1]1718'!E4</f>
        <v>12595</v>
      </c>
      <c r="AB29" s="210">
        <f>'[1]1718'!F4</f>
        <v>37180</v>
      </c>
      <c r="AC29" s="249">
        <f>'[1]1718'!G4</f>
        <v>23030</v>
      </c>
      <c r="AD29" s="249">
        <f>'[1]1718'!H4</f>
        <v>18615</v>
      </c>
      <c r="AE29" s="249">
        <f>'[1]1718'!I4</f>
        <v>20639</v>
      </c>
      <c r="AF29" s="249">
        <f>'[1]1718'!J4</f>
        <v>21474</v>
      </c>
      <c r="AG29" s="249">
        <f>'[1]1718'!K4</f>
        <v>18003</v>
      </c>
      <c r="AH29" s="200">
        <f>'[1]1718'!L4</f>
        <v>170421</v>
      </c>
      <c r="AI29" s="200">
        <f>'[1]1718'!M4</f>
        <v>91013</v>
      </c>
      <c r="AJ29" s="200">
        <f>'[1]1718'!N4</f>
        <v>53808</v>
      </c>
      <c r="AK29" s="200">
        <f>'[1]1718'!O4</f>
        <v>366600</v>
      </c>
      <c r="AL29" s="200">
        <f>'[1]1718'!P4</f>
        <v>130950</v>
      </c>
      <c r="AM29" s="200">
        <f>'[1]1718'!Q4</f>
        <v>150328</v>
      </c>
      <c r="AN29" s="200">
        <f>'[1]1718'!R4</f>
        <v>97955</v>
      </c>
      <c r="AO29" s="200">
        <f>'[1]1718'!S4</f>
        <v>75494</v>
      </c>
      <c r="AP29" s="200">
        <f>'[1]1718'!T4</f>
        <v>100887</v>
      </c>
      <c r="AQ29" s="200">
        <f>'[1]1718'!U4</f>
        <v>42285</v>
      </c>
      <c r="AR29" s="200">
        <f>'[1]1718'!V4</f>
        <v>16604</v>
      </c>
      <c r="AS29" s="201">
        <f>'[1]1718'!W4</f>
        <v>15373</v>
      </c>
      <c r="AT29" s="201">
        <f>'[1]1718'!X4</f>
        <v>18004</v>
      </c>
      <c r="AU29" s="201">
        <f>'[1]1718'!Y4</f>
        <v>20514</v>
      </c>
      <c r="AV29" s="201">
        <f>'[1]1718'!Z4</f>
        <v>24655</v>
      </c>
      <c r="AW29" s="201">
        <f>'[1]1718'!AA4</f>
        <v>18570</v>
      </c>
      <c r="AX29" s="201">
        <f>'[1]1718'!AB4</f>
        <v>16615</v>
      </c>
      <c r="AY29" s="202">
        <f>'[1]1718'!AC4</f>
        <v>40960</v>
      </c>
    </row>
    <row r="30" spans="1:51" ht="15.75" thickBot="1" x14ac:dyDescent="0.3">
      <c r="A30" s="238"/>
      <c r="B30" s="147"/>
      <c r="C30" s="25"/>
      <c r="D30" s="25"/>
      <c r="E30" s="25"/>
      <c r="F30" s="26"/>
      <c r="G30" s="58" t="s">
        <v>20</v>
      </c>
      <c r="H30" s="59"/>
      <c r="I30" s="60"/>
      <c r="J30" s="59"/>
      <c r="K30" s="58" t="s">
        <v>21</v>
      </c>
      <c r="L30" s="30"/>
      <c r="M30" s="58" t="s">
        <v>22</v>
      </c>
      <c r="N30" s="58" t="s">
        <v>23</v>
      </c>
      <c r="O30" s="58" t="s">
        <v>24</v>
      </c>
      <c r="P30" s="58" t="s">
        <v>25</v>
      </c>
      <c r="Q30" s="58" t="s">
        <v>22</v>
      </c>
      <c r="R30" s="58" t="s">
        <v>26</v>
      </c>
      <c r="S30" s="60"/>
      <c r="T30" s="59"/>
      <c r="U30" s="61" t="s">
        <v>27</v>
      </c>
      <c r="V30" s="62"/>
      <c r="W30" s="63"/>
      <c r="X30" s="60"/>
      <c r="Y30" s="213" t="s">
        <v>28</v>
      </c>
      <c r="Z30" s="214" t="s">
        <v>105</v>
      </c>
      <c r="AA30" s="214"/>
      <c r="AB30" s="214"/>
      <c r="AC30" s="214"/>
      <c r="AD30" s="214" t="s">
        <v>106</v>
      </c>
      <c r="AE30" s="214"/>
      <c r="AF30" s="214"/>
      <c r="AG30" s="214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</row>
    <row r="31" spans="1:51" ht="15.75" thickBot="1" x14ac:dyDescent="0.3">
      <c r="A31" s="238"/>
      <c r="B31" s="147"/>
      <c r="C31" s="25"/>
      <c r="D31" s="25"/>
      <c r="E31" s="25"/>
      <c r="F31" s="26"/>
      <c r="G31" s="58"/>
      <c r="H31" s="59"/>
      <c r="I31" s="60"/>
      <c r="J31" s="59"/>
      <c r="K31" s="58"/>
      <c r="L31" s="30"/>
      <c r="M31" s="58"/>
      <c r="N31" s="58"/>
      <c r="O31" s="58"/>
      <c r="P31" s="58"/>
      <c r="Q31" s="58"/>
      <c r="R31" s="58"/>
      <c r="S31" s="60"/>
      <c r="T31" s="59"/>
      <c r="U31" s="76"/>
      <c r="V31" s="77"/>
      <c r="W31" s="78"/>
      <c r="X31" s="60"/>
      <c r="Y31" s="216"/>
      <c r="Z31" s="217" t="s">
        <v>107</v>
      </c>
      <c r="AA31" s="217"/>
      <c r="AB31" s="217"/>
      <c r="AC31" s="217"/>
      <c r="AD31" s="214" t="s">
        <v>108</v>
      </c>
      <c r="AE31" s="214"/>
      <c r="AF31" s="214"/>
      <c r="AG31" s="214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</row>
    <row r="32" spans="1:51" ht="15.75" thickBot="1" x14ac:dyDescent="0.3">
      <c r="A32" s="238"/>
      <c r="B32" s="147"/>
      <c r="C32" s="25"/>
      <c r="D32" s="25"/>
      <c r="E32" s="25"/>
      <c r="F32" s="26"/>
      <c r="G32" s="58"/>
      <c r="H32" s="59"/>
      <c r="I32" s="60"/>
      <c r="J32" s="59"/>
      <c r="K32" s="58"/>
      <c r="L32" s="30"/>
      <c r="M32" s="58"/>
      <c r="N32" s="58"/>
      <c r="O32" s="58"/>
      <c r="P32" s="58"/>
      <c r="Q32" s="58"/>
      <c r="R32" s="58"/>
      <c r="S32" s="60"/>
      <c r="T32" s="59"/>
      <c r="U32" s="76"/>
      <c r="V32" s="77"/>
      <c r="W32" s="78"/>
      <c r="X32" s="60"/>
      <c r="Y32" s="216"/>
      <c r="Z32" s="217" t="s">
        <v>95</v>
      </c>
      <c r="AA32" s="217"/>
      <c r="AB32" s="217"/>
      <c r="AC32" s="217"/>
      <c r="AD32" s="217" t="s">
        <v>97</v>
      </c>
      <c r="AE32" s="217"/>
      <c r="AF32" s="217"/>
      <c r="AG32" s="217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</row>
    <row r="33" spans="1:51" ht="15.75" thickBot="1" x14ac:dyDescent="0.3">
      <c r="A33" s="238"/>
      <c r="B33" s="147"/>
      <c r="C33" s="25"/>
      <c r="D33" s="25"/>
      <c r="E33" s="25"/>
      <c r="F33" s="26"/>
      <c r="G33" s="102"/>
      <c r="K33" s="102"/>
      <c r="L33" s="30"/>
      <c r="M33" s="103"/>
      <c r="N33" s="104"/>
      <c r="O33" s="104"/>
      <c r="P33" s="104"/>
      <c r="Q33" s="104"/>
      <c r="R33" s="104"/>
      <c r="S33" s="60"/>
      <c r="T33" s="60"/>
      <c r="U33" s="77"/>
      <c r="V33" s="105"/>
      <c r="W33" s="105"/>
      <c r="Y33" s="220"/>
      <c r="Z33" s="221"/>
      <c r="AA33" s="222"/>
      <c r="AB33" s="223"/>
      <c r="AC33" s="222"/>
      <c r="AD33" s="222"/>
      <c r="AE33" s="222"/>
      <c r="AF33" s="222"/>
      <c r="AG33" s="222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2"/>
      <c r="AT33" s="222"/>
      <c r="AU33" s="222"/>
      <c r="AV33" s="222"/>
      <c r="AW33" s="222"/>
      <c r="AX33" s="222"/>
      <c r="AY33" s="222"/>
    </row>
    <row r="34" spans="1:51" ht="15.75" thickBot="1" x14ac:dyDescent="0.3">
      <c r="A34" s="238"/>
      <c r="B34" s="147"/>
      <c r="C34" s="25"/>
      <c r="D34" s="25"/>
      <c r="E34" s="25"/>
      <c r="F34" s="26"/>
      <c r="G34" s="102"/>
      <c r="K34" s="102"/>
      <c r="L34" s="30"/>
      <c r="M34" s="103"/>
      <c r="N34" s="104"/>
      <c r="O34" s="104"/>
      <c r="P34" s="104"/>
      <c r="Q34" s="104"/>
      <c r="R34" s="104"/>
      <c r="S34" s="60"/>
      <c r="T34" s="60"/>
      <c r="U34" s="77"/>
      <c r="V34" s="105"/>
      <c r="W34" s="105"/>
      <c r="Y34" s="106" t="s">
        <v>45</v>
      </c>
      <c r="AA34" s="250" t="s">
        <v>109</v>
      </c>
      <c r="AB34" s="250"/>
      <c r="AC34" s="250"/>
      <c r="AD34" s="250"/>
      <c r="AE34" s="250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</row>
    <row r="35" spans="1:51" ht="15.75" thickBot="1" x14ac:dyDescent="0.3">
      <c r="A35" s="238"/>
      <c r="B35" s="147"/>
      <c r="C35" s="25"/>
      <c r="D35" s="25"/>
      <c r="E35" s="25"/>
      <c r="F35" s="26"/>
      <c r="G35" s="102"/>
      <c r="K35" s="102"/>
      <c r="L35" s="30"/>
      <c r="M35" s="103"/>
      <c r="N35" s="104"/>
      <c r="O35" s="104"/>
      <c r="P35" s="104"/>
      <c r="Q35" s="104"/>
      <c r="R35" s="104"/>
      <c r="S35" s="60"/>
      <c r="T35" s="60"/>
      <c r="U35" s="77"/>
      <c r="V35" s="105"/>
      <c r="W35" s="105"/>
      <c r="Y35" s="107"/>
      <c r="Z35" s="251" t="s">
        <v>110</v>
      </c>
      <c r="AA35" s="252"/>
      <c r="AB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</row>
    <row r="36" spans="1:51" ht="15.75" thickBot="1" x14ac:dyDescent="0.3">
      <c r="A36" s="238"/>
      <c r="B36" s="147"/>
      <c r="C36" s="25"/>
      <c r="D36" s="25"/>
      <c r="E36" s="25"/>
      <c r="F36" s="26"/>
      <c r="G36" s="102"/>
      <c r="K36" s="102"/>
      <c r="L36" s="30"/>
      <c r="M36" s="103"/>
      <c r="N36" s="104"/>
      <c r="O36" s="104"/>
      <c r="P36" s="104"/>
      <c r="Q36" s="104"/>
      <c r="R36" s="104"/>
      <c r="S36" s="60"/>
      <c r="T36" s="60"/>
      <c r="U36" s="77"/>
      <c r="V36" s="105"/>
      <c r="W36" s="105"/>
      <c r="Y36" s="107"/>
      <c r="AB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</row>
    <row r="37" spans="1:51" ht="15.75" thickBot="1" x14ac:dyDescent="0.3">
      <c r="A37" s="238"/>
      <c r="B37" s="147"/>
      <c r="C37" s="25"/>
      <c r="D37" s="25"/>
      <c r="E37" s="25"/>
      <c r="F37" s="26"/>
      <c r="G37" s="102"/>
      <c r="K37" s="102"/>
      <c r="L37" s="30"/>
      <c r="M37" s="103"/>
      <c r="N37" s="104"/>
      <c r="O37" s="104"/>
      <c r="P37" s="104"/>
      <c r="Q37" s="104"/>
      <c r="R37" s="104"/>
      <c r="S37" s="60"/>
      <c r="T37" s="60"/>
      <c r="U37" s="77"/>
      <c r="V37" s="105"/>
      <c r="W37" s="105"/>
      <c r="Y37" s="108"/>
      <c r="Z37" s="221"/>
      <c r="AA37" s="222"/>
      <c r="AB37" s="223"/>
      <c r="AC37" s="222"/>
      <c r="AD37" s="222"/>
      <c r="AE37" s="222"/>
      <c r="AF37" s="222"/>
      <c r="AG37" s="222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2"/>
      <c r="AT37" s="222"/>
      <c r="AU37" s="222"/>
      <c r="AV37" s="222"/>
      <c r="AW37" s="222"/>
      <c r="AX37" s="222"/>
      <c r="AY37" s="222"/>
    </row>
    <row r="38" spans="1:51" ht="15.75" thickBot="1" x14ac:dyDescent="0.3">
      <c r="B38" s="7" t="s">
        <v>89</v>
      </c>
    </row>
    <row r="39" spans="1:51" x14ac:dyDescent="0.25">
      <c r="A39" s="253" t="s">
        <v>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3"/>
    </row>
    <row r="40" spans="1:51" x14ac:dyDescent="0.25">
      <c r="A40" s="254" t="s">
        <v>111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10" t="s">
        <v>2</v>
      </c>
    </row>
    <row r="41" spans="1:51" x14ac:dyDescent="0.25">
      <c r="A41" s="255" t="s">
        <v>112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10" t="s">
        <v>4</v>
      </c>
    </row>
    <row r="42" spans="1:51" ht="15.75" thickBot="1" x14ac:dyDescent="0.3">
      <c r="A42" s="256" t="s">
        <v>113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1" t="s">
        <v>6</v>
      </c>
    </row>
  </sheetData>
  <mergeCells count="35">
    <mergeCell ref="Y34:Y37"/>
    <mergeCell ref="AA34:AE34"/>
    <mergeCell ref="Z35:AA35"/>
    <mergeCell ref="Y23:Y26"/>
    <mergeCell ref="A28:A37"/>
    <mergeCell ref="U30:W30"/>
    <mergeCell ref="Y30:Y32"/>
    <mergeCell ref="Z30:AC30"/>
    <mergeCell ref="AD30:AG30"/>
    <mergeCell ref="Z31:AC31"/>
    <mergeCell ref="AD31:AG31"/>
    <mergeCell ref="Z32:AC32"/>
    <mergeCell ref="AD32:AG32"/>
    <mergeCell ref="Z18:AC18"/>
    <mergeCell ref="AD18:AG18"/>
    <mergeCell ref="Z19:AC19"/>
    <mergeCell ref="AD19:AG19"/>
    <mergeCell ref="AD20:AG20"/>
    <mergeCell ref="Z22:AC22"/>
    <mergeCell ref="AD6:AG6"/>
    <mergeCell ref="Z7:AC7"/>
    <mergeCell ref="AD7:AG7"/>
    <mergeCell ref="AD8:AG8"/>
    <mergeCell ref="Y10:Y13"/>
    <mergeCell ref="A15:A26"/>
    <mergeCell ref="B16:B17"/>
    <mergeCell ref="B18:B26"/>
    <mergeCell ref="U18:W18"/>
    <mergeCell ref="Y18:Y20"/>
    <mergeCell ref="A1:Y2"/>
    <mergeCell ref="A3:A13"/>
    <mergeCell ref="B6:B8"/>
    <mergeCell ref="U6:W6"/>
    <mergeCell ref="Y6:Y8"/>
    <mergeCell ref="Z6:A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Delivery Splits 2017</vt:lpstr>
      <vt:lpstr>Delivery Splits 17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Upton</dc:creator>
  <cp:lastModifiedBy>Kelly Upton</cp:lastModifiedBy>
  <dcterms:created xsi:type="dcterms:W3CDTF">2017-08-24T10:12:43Z</dcterms:created>
  <dcterms:modified xsi:type="dcterms:W3CDTF">2017-08-24T10:13:52Z</dcterms:modified>
</cp:coreProperties>
</file>