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 TMS\TMS Dropbox\TMS Team Folder\TMS SHARED\Media Kits\Petco\"/>
    </mc:Choice>
  </mc:AlternateContent>
  <xr:revisionPtr revIDLastSave="0" documentId="13_ncr:1_{9EB0DE22-EF6E-4C10-9C5C-B9A7FE4B3CFA}" xr6:coauthVersionLast="47" xr6:coauthVersionMax="47" xr10:uidLastSave="{00000000-0000-0000-0000-000000000000}"/>
  <bookViews>
    <workbookView xWindow="-108" yWindow="-108" windowWidth="23256" windowHeight="12456" xr2:uid="{30446DA4-968B-9344-B196-7C014D0F2CA9}"/>
  </bookViews>
  <sheets>
    <sheet name="DC Lo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M5" i="1"/>
  <c r="J5" i="1" s="1"/>
  <c r="J4" i="1"/>
  <c r="O12" i="1"/>
  <c r="O14" i="1" s="1"/>
  <c r="N12" i="1"/>
  <c r="J9" i="1"/>
  <c r="J8" i="1"/>
  <c r="J7" i="1"/>
</calcChain>
</file>

<file path=xl/sharedStrings.xml><?xml version="1.0" encoding="utf-8"?>
<sst xmlns="http://schemas.openxmlformats.org/spreadsheetml/2006/main" count="74" uniqueCount="63">
  <si>
    <t>Number</t>
  </si>
  <si>
    <t>Location</t>
  </si>
  <si>
    <t>DC Ecomm Partner</t>
  </si>
  <si>
    <t>DC GM</t>
  </si>
  <si>
    <t>Ecomm Only SKUS?</t>
  </si>
  <si>
    <t>Digital DC</t>
  </si>
  <si>
    <t>Other Notes</t>
  </si>
  <si>
    <t>DC Address</t>
  </si>
  <si>
    <t>Instructions</t>
  </si>
  <si>
    <t>% of Shipments</t>
  </si>
  <si>
    <t>Estimator by Location</t>
  </si>
  <si>
    <t>DC_198</t>
  </si>
  <si>
    <t>Joliet, IL</t>
  </si>
  <si>
    <t>None</t>
  </si>
  <si>
    <t>Yes</t>
  </si>
  <si>
    <t> </t>
  </si>
  <si>
    <t>3801 ROCK CREEK BLVD JOLIET IL 60431</t>
  </si>
  <si>
    <t>DC_396</t>
  </si>
  <si>
    <t>Braselton, GA</t>
  </si>
  <si>
    <t>Partial</t>
  </si>
  <si>
    <t>930 HIGHWAY 124 BRASELTON GA 30517</t>
  </si>
  <si>
    <t>DC_400</t>
  </si>
  <si>
    <t>Dallas, TX</t>
  </si>
  <si>
    <t>DC_528</t>
  </si>
  <si>
    <t>Mira Loma, CA</t>
  </si>
  <si>
    <t>palletizes outbound ships</t>
  </si>
  <si>
    <t>4345 PARKHURST STREET MIRA LOMA CA 91752</t>
  </si>
  <si>
    <t>DC_600</t>
  </si>
  <si>
    <t>Reno, NV</t>
  </si>
  <si>
    <t>All</t>
  </si>
  <si>
    <t>Also does pupbox; fluid loads outbound ships</t>
  </si>
  <si>
    <t>9050 Red Rock Road RENO NV 89508</t>
  </si>
  <si>
    <t>DC_810</t>
  </si>
  <si>
    <t>Cranbury, NJ</t>
  </si>
  <si>
    <t>257 PROSPECT PLAINS ROAD CRANBURY NJ 08512</t>
  </si>
  <si>
    <t>4775 TINSLEY RD DALLAS TX 75212
 214-893-3567</t>
  </si>
  <si>
    <t>SHIPPING AND PACKAGING INSTRUCTIONS:</t>
  </si>
  <si>
    <t>INCLUDE THE FOLLOWING ON PACKING SLIP / CARTON LABELS:</t>
  </si>
  <si>
    <t xml:space="preserve">Attn:  Ecomm Department, Retail Media Inserts Program, start date </t>
  </si>
  <si>
    <t>Inserts should arrive no sooner than 7 business days prior to the start of insertion.</t>
  </si>
  <si>
    <t>David Aardsma; David Coggins</t>
  </si>
  <si>
    <t>David.Aardsma@petco.com; David.Coggins@petco.com</t>
  </si>
  <si>
    <t xml:space="preserve">Katrina Johnson; Edith Gray </t>
  </si>
  <si>
    <t>Katrina.Johnson@PETCO.com; Edith.Gray@petco.com</t>
  </si>
  <si>
    <t>Julio Covarrubias; Kevin Lewis; Keyshawn Morehead</t>
  </si>
  <si>
    <t>julio.covarrubias2@petco.com; kevin.lewis@petco.com; keyshawn.morehead@petco.com</t>
  </si>
  <si>
    <t>Lisa Manzo; Virna Garcia</t>
  </si>
  <si>
    <t>Lisa.Manzo@petco.com;  Virna.Garcia@petco.com</t>
  </si>
  <si>
    <t>Manyvanh Phethmany</t>
  </si>
  <si>
    <t xml:space="preserve"> manivanh.phethmany@petco.com</t>
  </si>
  <si>
    <t>Marta Ortiz; Marcus Jackson; Naldo Alava; Chris Castillo; Mike Simmons</t>
  </si>
  <si>
    <t>Mon-Thur 5-3:30pm – Marta.Ortiz@petco.com
Mon-Thur 3:30-2:15am- Marcus.Jackson@petco.com
Fri-Sun 6:30-7pm- Naldo.Alava@petco.com
Chris Castillo AM Ops- Chris.Castillo@petco.com
Mike Simmons PM Ops – Mike.Simmons@petco.com</t>
  </si>
  <si>
    <t xml:space="preserve">Please set up delivery appointment via appointmentsDC198@petco.com. Please specify “Ecom Delivery, Attention David Aardsma/David Coggins”.  </t>
  </si>
  <si>
    <t xml:space="preserve">Please set up delivery appointment via appointmentsdc810@petco.com. Please specify “Ecom Delivery, Attention Marta Ortiz”.  </t>
  </si>
  <si>
    <t>Please set up delivery appointment via appointmentsDC528@PETCO.com.  Please specify “Ecom Delivery, Attention Lisa Manzo / Virna Garcia”.   </t>
  </si>
  <si>
    <t>Please set up delivery appointment via appointmentsDC600@PETCO.com.  Please specify “Ecom Delivery, Attention Manivanh Phethmany /Marc Zappe”.   </t>
  </si>
  <si>
    <t>Please set up delivery appointment via appointmentsDC400@PETCO.com.  Please specify “Ecom Delivery, Attention Julio Covarrubias / Kevin Lewis”. </t>
  </si>
  <si>
    <t xml:space="preserve">Please set up delivery appointment via appointmentsDC396@petco.com. Please specify “Ecom Delivery, Attention Katrina Johnson / Edith Gray”.  </t>
  </si>
  <si>
    <t>Email BOLs to ibrown@targetmediasolutions.com</t>
  </si>
  <si>
    <t>Updated:  1/24/25</t>
  </si>
  <si>
    <t>Petco PIP Shipping Locations and Instructions 2025</t>
  </si>
  <si>
    <t>HF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</si>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</sst>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7" x14ac:knownFonts="1"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2" fillId="3" borderId="0" xfId="0" applyNumberFormat="1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6" xfId="0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0" fillId="0" borderId="2" xfId="0" applyBorder="1"/>
    <xf numFmtId="0" fontId="4" fillId="0" borderId="7" xfId="0" applyFont="1" applyBorder="1" applyAlignment="1">
      <alignment wrapText="1"/>
    </xf>
    <xf numFmtId="0" fontId="3" fillId="0" borderId="5" xfId="1" applyBorder="1" applyAlignment="1">
      <alignment vertical="center"/>
    </xf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3" fillId="0" borderId="5" xfId="1" applyBorder="1"/>
    <xf numFmtId="0" fontId="3" fillId="0" borderId="5" xfId="1" applyBorder="1" applyAlignment="1">
      <alignment vertical="center" wrapText="1"/>
    </xf>
    <xf numFmtId="0" fontId="6" fillId="0" borderId="0" xfId="0" applyFont="1"/>
    <xf numFmtId="0" fontId="0" fillId="0" borderId="6" xfId="0" applyBorder="1" applyAlignment="1">
      <alignment wrapText="1"/>
    </xf>
    <xf numFmtId="165" fontId="0" fillId="0" borderId="2" xfId="0" applyNumberFormat="1" applyBorder="1"/>
    <xf numFmtId="0" fontId="0" fillId="0" borderId="5" xfId="0" applyBorder="1" applyAlignment="1">
      <alignment wrapText="1"/>
    </xf>
    <xf numFmtId="0" fontId="3" fillId="0" borderId="5" xfId="1" applyBorder="1" applyAlignment="1">
      <alignment wrapText="1"/>
    </xf>
    <xf numFmtId="164" fontId="0" fillId="0" borderId="0" xfId="0" applyNumberFormat="1"/>
    <xf numFmtId="166" fontId="2" fillId="0" borderId="0" xfId="2" applyNumberFormat="1" applyFont="1"/>
    <xf numFmtId="166" fontId="0" fillId="0" borderId="0" xfId="2" applyNumberFormat="1" applyFont="1"/>
    <xf numFmtId="166" fontId="0" fillId="0" borderId="5" xfId="2" applyNumberFormat="1" applyFont="1" applyBorder="1"/>
    <xf numFmtId="164" fontId="0" fillId="0" borderId="5" xfId="0" applyNumberFormat="1" applyBorder="1"/>
    <xf numFmtId="0" fontId="1" fillId="2" borderId="0" xfId="0" applyFont="1" applyFill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a.Ortiz@petco.com" TargetMode="External"/><Relationship Id="rId2" Type="http://schemas.openxmlformats.org/officeDocument/2006/relationships/hyperlink" Target="mailto:julio.covarrubias2@petco.com;" TargetMode="External"/><Relationship Id="rId1" Type="http://schemas.openxmlformats.org/officeDocument/2006/relationships/hyperlink" Target="mailto:David.Aardsma@petco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5970-722B-D84F-8452-C2B5506DC117}">
  <sheetPr>
    <pageSetUpPr fitToPage="1"/>
  </sheetPr>
  <dimension ref="A1:R21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8.6640625" defaultRowHeight="12.75" customHeight="1" x14ac:dyDescent="0.25"/>
  <cols>
    <col min="2" max="2" width="13.6640625" bestFit="1" customWidth="1"/>
    <col min="3" max="3" width="34.6640625" customWidth="1"/>
    <col min="4" max="4" width="47.88671875" customWidth="1"/>
    <col min="5" max="5" width="19.44140625" hidden="1" customWidth="1"/>
    <col min="6" max="6" width="10.44140625" hidden="1" customWidth="1"/>
    <col min="7" max="7" width="12.6640625" hidden="1" customWidth="1"/>
    <col min="8" max="8" width="47.44140625" bestFit="1" customWidth="1"/>
    <col min="9" max="9" width="70.44140625" style="6" customWidth="1"/>
    <col min="10" max="10" width="17.109375" customWidth="1"/>
    <col min="11" max="11" width="3.33203125" customWidth="1"/>
    <col min="12" max="12" width="11.33203125" customWidth="1"/>
    <col min="13" max="13" width="11.44140625" bestFit="1" customWidth="1"/>
    <col min="14" max="15" width="10.44140625" style="31" hidden="1" customWidth="1"/>
    <col min="16" max="16" width="8.6640625" style="31" hidden="1" customWidth="1"/>
    <col min="17" max="18" width="10.44140625" style="31" customWidth="1"/>
  </cols>
  <sheetData>
    <row r="1" spans="1:18" s="9" customFormat="1" ht="12.75" customHeight="1" x14ac:dyDescent="0.25">
      <c r="A1" s="9" t="s">
        <v>60</v>
      </c>
      <c r="I1" s="10"/>
      <c r="N1" s="30"/>
      <c r="O1" s="30"/>
      <c r="P1" s="30"/>
      <c r="Q1" s="30"/>
      <c r="R1" s="30"/>
    </row>
    <row r="3" spans="1:18" ht="13.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L3" s="34" t="s">
        <v>10</v>
      </c>
      <c r="M3" s="3">
        <v>600000</v>
      </c>
      <c r="N3" s="31" t="s">
        <v>61</v>
      </c>
      <c r="O3" s="31" t="s">
        <v>62</v>
      </c>
    </row>
    <row r="4" spans="1:18" ht="26.4" x14ac:dyDescent="0.25">
      <c r="A4" s="4" t="s">
        <v>11</v>
      </c>
      <c r="B4" s="13" t="s">
        <v>12</v>
      </c>
      <c r="C4" s="14" t="s">
        <v>40</v>
      </c>
      <c r="D4" s="22" t="s">
        <v>41</v>
      </c>
      <c r="E4" s="16" t="s">
        <v>13</v>
      </c>
      <c r="F4" s="4" t="s">
        <v>14</v>
      </c>
      <c r="G4" s="4" t="s">
        <v>15</v>
      </c>
      <c r="H4" s="13" t="s">
        <v>16</v>
      </c>
      <c r="I4" s="27" t="s">
        <v>52</v>
      </c>
      <c r="J4" s="26">
        <f t="shared" ref="J4:J9" si="0">+M4/M$3</f>
        <v>8.2500000000000004E-2</v>
      </c>
      <c r="L4" s="34"/>
      <c r="M4" s="32">
        <v>49500</v>
      </c>
      <c r="N4" s="31">
        <v>48900</v>
      </c>
    </row>
    <row r="5" spans="1:18" ht="26.4" x14ac:dyDescent="0.25">
      <c r="A5" s="4" t="s">
        <v>17</v>
      </c>
      <c r="B5" s="13" t="s">
        <v>18</v>
      </c>
      <c r="C5" s="14" t="s">
        <v>42</v>
      </c>
      <c r="D5" s="22" t="s">
        <v>43</v>
      </c>
      <c r="E5" s="16" t="s">
        <v>19</v>
      </c>
      <c r="F5" s="4" t="s">
        <v>14</v>
      </c>
      <c r="G5" s="4" t="s">
        <v>15</v>
      </c>
      <c r="H5" s="13" t="s">
        <v>20</v>
      </c>
      <c r="I5" s="27" t="s">
        <v>57</v>
      </c>
      <c r="J5" s="26">
        <f t="shared" si="0"/>
        <v>8.7499999999999994E-2</v>
      </c>
      <c r="L5" s="34"/>
      <c r="M5" s="32">
        <f>17500*3</f>
        <v>52500</v>
      </c>
      <c r="N5" s="31">
        <v>53400</v>
      </c>
    </row>
    <row r="6" spans="1:18" ht="26.4" x14ac:dyDescent="0.25">
      <c r="A6" s="4" t="s">
        <v>21</v>
      </c>
      <c r="B6" s="13" t="s">
        <v>22</v>
      </c>
      <c r="C6" s="17" t="s">
        <v>44</v>
      </c>
      <c r="D6" s="28" t="s">
        <v>45</v>
      </c>
      <c r="E6" s="16" t="s">
        <v>19</v>
      </c>
      <c r="F6" s="4" t="s">
        <v>14</v>
      </c>
      <c r="G6" s="4" t="s">
        <v>15</v>
      </c>
      <c r="H6" s="25" t="s">
        <v>35</v>
      </c>
      <c r="I6" s="27" t="s">
        <v>56</v>
      </c>
      <c r="J6" s="26">
        <f t="shared" si="0"/>
        <v>0.28999999999999998</v>
      </c>
      <c r="L6" s="34"/>
      <c r="M6" s="33">
        <v>174000</v>
      </c>
      <c r="N6" s="31">
        <v>116850</v>
      </c>
      <c r="O6" s="31">
        <v>116850</v>
      </c>
    </row>
    <row r="7" spans="1:18" ht="26.4" x14ac:dyDescent="0.25">
      <c r="A7" s="4" t="s">
        <v>23</v>
      </c>
      <c r="B7" s="13" t="s">
        <v>24</v>
      </c>
      <c r="C7" s="14" t="s">
        <v>46</v>
      </c>
      <c r="D7" s="18" t="s">
        <v>47</v>
      </c>
      <c r="E7" s="16" t="s">
        <v>13</v>
      </c>
      <c r="F7" s="4" t="s">
        <v>14</v>
      </c>
      <c r="G7" s="4" t="s">
        <v>25</v>
      </c>
      <c r="H7" s="13" t="s">
        <v>26</v>
      </c>
      <c r="I7" s="27" t="s">
        <v>54</v>
      </c>
      <c r="J7" s="26">
        <f t="shared" si="0"/>
        <v>0.105</v>
      </c>
      <c r="L7" s="34"/>
      <c r="M7" s="33">
        <v>63000</v>
      </c>
      <c r="N7" s="31">
        <v>63000</v>
      </c>
    </row>
    <row r="8" spans="1:18" ht="30.75" customHeight="1" x14ac:dyDescent="0.25">
      <c r="A8" s="4" t="s">
        <v>27</v>
      </c>
      <c r="B8" s="13" t="s">
        <v>28</v>
      </c>
      <c r="C8" s="21" t="s">
        <v>48</v>
      </c>
      <c r="D8" s="22" t="s">
        <v>49</v>
      </c>
      <c r="E8" s="16" t="s">
        <v>29</v>
      </c>
      <c r="F8" s="4" t="s">
        <v>14</v>
      </c>
      <c r="G8" s="5" t="s">
        <v>30</v>
      </c>
      <c r="H8" s="13" t="s">
        <v>31</v>
      </c>
      <c r="I8" s="27" t="s">
        <v>55</v>
      </c>
      <c r="J8" s="26">
        <f t="shared" si="0"/>
        <v>0.15</v>
      </c>
      <c r="L8" s="34"/>
      <c r="M8" s="33">
        <v>90000</v>
      </c>
      <c r="O8" s="31">
        <v>90000</v>
      </c>
    </row>
    <row r="9" spans="1:18" ht="75.75" customHeight="1" x14ac:dyDescent="0.25">
      <c r="A9" s="7" t="s">
        <v>32</v>
      </c>
      <c r="B9" s="19" t="s">
        <v>33</v>
      </c>
      <c r="C9" s="15" t="s">
        <v>50</v>
      </c>
      <c r="D9" s="23" t="s">
        <v>51</v>
      </c>
      <c r="E9" s="20" t="s">
        <v>29</v>
      </c>
      <c r="F9" s="7" t="s">
        <v>14</v>
      </c>
      <c r="G9" s="7" t="s">
        <v>15</v>
      </c>
      <c r="H9" s="19" t="s">
        <v>34</v>
      </c>
      <c r="I9" s="27" t="s">
        <v>53</v>
      </c>
      <c r="J9" s="26">
        <f t="shared" si="0"/>
        <v>0.28499999999999998</v>
      </c>
      <c r="L9" s="34"/>
      <c r="M9" s="33">
        <v>171000</v>
      </c>
      <c r="O9" s="31">
        <v>171000</v>
      </c>
    </row>
    <row r="12" spans="1:18" ht="12.75" customHeight="1" x14ac:dyDescent="0.25">
      <c r="M12" s="29"/>
      <c r="N12" s="31">
        <f>SUM(N4:N11)</f>
        <v>282150</v>
      </c>
      <c r="O12" s="31">
        <f>SUM(O4:O11)</f>
        <v>377850</v>
      </c>
      <c r="Q12" s="30"/>
      <c r="R12" s="30"/>
    </row>
    <row r="13" spans="1:18" ht="12.75" customHeight="1" x14ac:dyDescent="0.25">
      <c r="A13" s="8" t="s">
        <v>36</v>
      </c>
      <c r="F13" s="6"/>
      <c r="I13"/>
      <c r="M13" s="29"/>
    </row>
    <row r="14" spans="1:18" s="9" customFormat="1" ht="12.75" customHeight="1" x14ac:dyDescent="0.25">
      <c r="A14" s="9" t="s">
        <v>37</v>
      </c>
      <c r="D14" s="11"/>
      <c r="F14" s="10"/>
      <c r="N14" s="30"/>
      <c r="O14" s="30">
        <f>+O12+N12</f>
        <v>660000</v>
      </c>
      <c r="P14" s="30"/>
      <c r="Q14" s="30"/>
      <c r="R14" s="30"/>
    </row>
    <row r="15" spans="1:18" s="9" customFormat="1" ht="12.75" customHeight="1" x14ac:dyDescent="0.25">
      <c r="A15" s="9" t="s">
        <v>38</v>
      </c>
      <c r="D15" s="11"/>
      <c r="F15" s="10"/>
      <c r="N15" s="30"/>
      <c r="O15" s="30"/>
      <c r="P15" s="30"/>
      <c r="Q15" s="30"/>
      <c r="R15" s="30"/>
    </row>
    <row r="16" spans="1:18" ht="12.75" customHeight="1" x14ac:dyDescent="0.25">
      <c r="D16" s="12"/>
      <c r="F16" s="6"/>
      <c r="I16"/>
    </row>
    <row r="17" spans="1:18" s="9" customFormat="1" ht="12.75" customHeight="1" x14ac:dyDescent="0.25">
      <c r="A17" s="9" t="s">
        <v>39</v>
      </c>
      <c r="D17" s="11"/>
      <c r="F17" s="10"/>
      <c r="N17" s="30"/>
      <c r="O17" s="30"/>
      <c r="P17" s="30"/>
      <c r="Q17" s="30"/>
      <c r="R17" s="30"/>
    </row>
    <row r="18" spans="1:18" ht="12.75" customHeight="1" x14ac:dyDescent="0.25">
      <c r="D18" s="12"/>
      <c r="F18" s="6"/>
      <c r="I18"/>
    </row>
    <row r="19" spans="1:18" s="9" customFormat="1" ht="12.75" customHeight="1" x14ac:dyDescent="0.25">
      <c r="A19" s="9" t="s">
        <v>58</v>
      </c>
      <c r="D19" s="11"/>
      <c r="F19" s="10"/>
      <c r="N19" s="30"/>
      <c r="O19" s="30"/>
      <c r="P19" s="30"/>
      <c r="Q19" s="30"/>
      <c r="R19" s="30"/>
    </row>
    <row r="20" spans="1:18" ht="12.75" customHeight="1" x14ac:dyDescent="0.25">
      <c r="D20" s="12"/>
    </row>
    <row r="21" spans="1:18" ht="12.75" customHeight="1" x14ac:dyDescent="0.25">
      <c r="A21" s="24" t="s">
        <v>59</v>
      </c>
      <c r="D21" s="12"/>
    </row>
  </sheetData>
  <mergeCells count="1">
    <mergeCell ref="L3:L9"/>
  </mergeCells>
  <hyperlinks>
    <hyperlink ref="D4" r:id="rId1" display="David.Aardsma@petco.com" xr:uid="{CD9D7381-25E8-48E1-8BFA-B6EFF506DA99}"/>
    <hyperlink ref="D6" r:id="rId2" display="julio.covarrubias2@petco.com; " xr:uid="{0D4A8B1C-54C6-48A8-9A55-901EAED6AEE1}"/>
    <hyperlink ref="D9" r:id="rId3" tooltip="mailto:marta.ortiz@petco.com" display="mailto:Marta.Ortiz@petco.com" xr:uid="{E6272450-F7CB-463B-A4B1-AE7CEDD657DE}"/>
  </hyperlinks>
  <pageMargins left="0.7" right="0.7" top="0.75" bottom="0.75" header="0.3" footer="0.3"/>
  <pageSetup scale="46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49C7D4F0F1840B80C53326E326B97" ma:contentTypeVersion="18" ma:contentTypeDescription="Create a new document." ma:contentTypeScope="" ma:versionID="9f2ded328ce68668c648fb30d5d6ca01">
  <xsd:schema xmlns:xsd="http://www.w3.org/2001/XMLSchema" xmlns:xs="http://www.w3.org/2001/XMLSchema" xmlns:p="http://schemas.microsoft.com/office/2006/metadata/properties" xmlns:ns2="882cd182-79dc-41e8-81b4-2314c8f5f537" xmlns:ns3="4b154217-6e53-40e6-ba43-585411597ef2" targetNamespace="http://schemas.microsoft.com/office/2006/metadata/properties" ma:root="true" ma:fieldsID="5a05004c60089f736379065cf8628f70" ns2:_="" ns3:_="">
    <xsd:import namespace="882cd182-79dc-41e8-81b4-2314c8f5f537"/>
    <xsd:import namespace="4b154217-6e53-40e6-ba43-585411597e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cd182-79dc-41e8-81b4-2314c8f5f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c07ece-6fee-4478-b0b5-a9bd0e73b2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54217-6e53-40e6-ba43-585411597e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5bd188-fbce-40fb-a620-3bafb6083d5c}" ma:internalName="TaxCatchAll" ma:showField="CatchAllData" ma:web="4b154217-6e53-40e6-ba43-585411597e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154217-6e53-40e6-ba43-585411597ef2" xsi:nil="true"/>
    <lcf76f155ced4ddcb4097134ff3c332f xmlns="882cd182-79dc-41e8-81b4-2314c8f5f5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48B21C-9E1D-4063-924D-BC6430AB6FED}"/>
</file>

<file path=customXml/itemProps2.xml><?xml version="1.0" encoding="utf-8"?>
<ds:datastoreItem xmlns:ds="http://schemas.openxmlformats.org/officeDocument/2006/customXml" ds:itemID="{EA349BDD-B67D-4C46-8FDD-483BA67F5948}"/>
</file>

<file path=customXml/itemProps3.xml><?xml version="1.0" encoding="utf-8"?>
<ds:datastoreItem xmlns:ds="http://schemas.openxmlformats.org/officeDocument/2006/customXml" ds:itemID="{C35D2EAD-BB97-4E0F-B4CB-5E69E2364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Joe Fitzgerald</cp:lastModifiedBy>
  <dcterms:created xsi:type="dcterms:W3CDTF">2022-12-09T03:53:28Z</dcterms:created>
  <dcterms:modified xsi:type="dcterms:W3CDTF">2025-05-27T21:48:51Z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0x010100A8A49C7D4F0F1840B80C53326E326B97</vt:lpwstr>
  </property>
</Properties>
</file>